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15975" windowHeight="6360" activeTab="0"/>
  </bookViews>
  <sheets>
    <sheet name="Знеособлений портфель" sheetId="1" r:id="rId1"/>
  </sheets>
  <externalReferences>
    <externalReference r:id="rId4"/>
  </externalReferences>
  <definedNames>
    <definedName name="_xlnm._FilterDatabase" localSheetId="0" hidden="1">'Знеособлений портфель'!$A$6:$BM$54</definedName>
    <definedName name="ІншіОЗ">#REF!</definedName>
    <definedName name="_xlnm.Print_Area" localSheetId="0">'Знеособлений портфель'!$A$1:$BK$60</definedName>
    <definedName name="Спосібпродажу">'[1]Справочник(спосіб продажу)'!$B$2:$B$6</definedName>
    <definedName name="СтанОцінки">'[1]Справочник(Стан оцінки)'!$B$2:$B$4</definedName>
    <definedName name="СтанПродажу">'[1]Справочник(Стан продажу)'!$B$2:$B$5</definedName>
  </definedNames>
  <calcPr fullCalcOnLoad="1"/>
</workbook>
</file>

<file path=xl/sharedStrings.xml><?xml version="1.0" encoding="utf-8"?>
<sst xmlns="http://schemas.openxmlformats.org/spreadsheetml/2006/main" count="1841" uniqueCount="279">
  <si>
    <t>Валюта кредиту</t>
  </si>
  <si>
    <t>Тип застави</t>
  </si>
  <si>
    <t>так</t>
  </si>
  <si>
    <t>ні</t>
  </si>
  <si>
    <t>Назва компанії оцінщика</t>
  </si>
  <si>
    <t>ТОВ «Незалежна експертна компанія «Правий Берег»</t>
  </si>
  <si>
    <t>Дата отримання кредиту</t>
  </si>
  <si>
    <t>Дата погашення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</si>
  <si>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</si>
  <si>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</si>
  <si>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</si>
  <si>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</si>
  <si>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</si>
  <si>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</si>
  <si>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</si>
  <si>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 xml:space="preserve">Загальний залишок заборгованості, грн 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</si>
  <si>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</si>
  <si>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</si>
  <si>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</si>
  <si>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</si>
  <si>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</si>
  <si>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</si>
  <si>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</si>
  <si>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</si>
  <si>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</si>
  <si>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</si>
  <si>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</si>
  <si>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</si>
  <si>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</si>
  <si>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Оціночна вартість кредиту</t>
  </si>
  <si>
    <t>Дата оцінки вартості кредиту</t>
  </si>
  <si>
    <t>Ліквідаційна вартість кредиту (залишок заборгованості на дату формування ЛМ)</t>
  </si>
  <si>
    <t>Наявність застави                     (так/ні)</t>
  </si>
  <si>
    <t>Застава реалізована (так/ні)</t>
  </si>
  <si>
    <t>Заставу прийнято на баланс банку (так/ні)</t>
  </si>
  <si>
    <t>71.1.08/ІЖ-12</t>
  </si>
  <si>
    <t>Кредит</t>
  </si>
  <si>
    <t>Харківська обл.</t>
  </si>
  <si>
    <t>Так</t>
  </si>
  <si>
    <t>Ні</t>
  </si>
  <si>
    <t>_</t>
  </si>
  <si>
    <t>0328/01</t>
  </si>
  <si>
    <t xml:space="preserve">Овердрафт по картковому рахунку </t>
  </si>
  <si>
    <t>Поточні потреби</t>
  </si>
  <si>
    <t>м.Київ</t>
  </si>
  <si>
    <t>30.1.07/СЖ-17</t>
  </si>
  <si>
    <t>Миколаївська обл.</t>
  </si>
  <si>
    <t>0214/02/1</t>
  </si>
  <si>
    <t>Овердрафт</t>
  </si>
  <si>
    <t>С0331/01</t>
  </si>
  <si>
    <t>04-2/17-01-14/01</t>
  </si>
  <si>
    <t>905.1.08/Д(С)-12</t>
  </si>
  <si>
    <t>000046953</t>
  </si>
  <si>
    <t xml:space="preserve">Кредитна лінія по картковому рахунку </t>
  </si>
  <si>
    <t>000046582</t>
  </si>
  <si>
    <t>000046652</t>
  </si>
  <si>
    <t>42102-205</t>
  </si>
  <si>
    <t>000046952</t>
  </si>
  <si>
    <t>000046922</t>
  </si>
  <si>
    <t>000046575</t>
  </si>
  <si>
    <t>000046632</t>
  </si>
  <si>
    <t>42.1.07/СЖ-12</t>
  </si>
  <si>
    <t>000046502</t>
  </si>
  <si>
    <t>906.1.08/Д(С)-12</t>
  </si>
  <si>
    <t>на поліпшення житлових умов</t>
  </si>
  <si>
    <t xml:space="preserve">Так </t>
  </si>
  <si>
    <t>000046574</t>
  </si>
  <si>
    <t>1123/01</t>
  </si>
  <si>
    <t>000038286</t>
  </si>
  <si>
    <t>0507/000173397-К</t>
  </si>
  <si>
    <t>Несанкціонована заборгованість по картковому рахунку</t>
  </si>
  <si>
    <t>0507/000173398-К</t>
  </si>
  <si>
    <t>0507/000173395-К</t>
  </si>
  <si>
    <t>C0222/01</t>
  </si>
  <si>
    <t>36.1.07/ДЖ-12</t>
  </si>
  <si>
    <t>0829/01</t>
  </si>
  <si>
    <t>№к-11.26/№000148635-к</t>
  </si>
  <si>
    <t>№к-11.26/№000148634-к</t>
  </si>
  <si>
    <t>Уповноважена особа ФГВФО на ліквідацію ПАТ "КБ "АКТИВ-БАНК"</t>
  </si>
  <si>
    <t>А.М. Шевченко</t>
  </si>
  <si>
    <t>ТОВ з ІК "ВЕРІТЕКС"</t>
  </si>
  <si>
    <t>Сума останнього платежу, грн</t>
  </si>
  <si>
    <t>Дата закінчення строку позовної давності</t>
  </si>
  <si>
    <t>Дата формування ліквідаційної маси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</si>
  <si>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</si>
  <si>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</si>
  <si>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</si>
  <si>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</si>
  <si>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</si>
  <si>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</si>
  <si>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</si>
  <si>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-</t>
  </si>
  <si>
    <t>є ПВБКІ</t>
  </si>
  <si>
    <t>так/*3.1.1.</t>
  </si>
  <si>
    <t>1011/01</t>
  </si>
  <si>
    <t>так/*3.1.</t>
  </si>
  <si>
    <t>Ні*3.2.</t>
  </si>
  <si>
    <t>910.1.08/Д(С)-12</t>
  </si>
  <si>
    <t>Номер кредитного договору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</si>
  <si>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</si>
  <si>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</si>
  <si>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1113/01</t>
  </si>
  <si>
    <t>ТОВ "Канзас Ріал Естейт"</t>
  </si>
  <si>
    <t>0305/02</t>
  </si>
  <si>
    <t>Дніпропетровська обл.</t>
  </si>
  <si>
    <t>ТОВ "ДЕ ВІЗУ"</t>
  </si>
  <si>
    <t>15.1.07/ІН-12</t>
  </si>
  <si>
    <t>0118/01</t>
  </si>
  <si>
    <t>26.1.07/СЗ-1</t>
  </si>
  <si>
    <t>0214/01</t>
  </si>
  <si>
    <t>Кредитна лінія</t>
  </si>
  <si>
    <t>902.1.08/Д(І)Ж-12</t>
  </si>
  <si>
    <t xml:space="preserve">Кредит </t>
  </si>
  <si>
    <t>Придбання автомобіля</t>
  </si>
  <si>
    <t>Придбання нерухомості</t>
  </si>
  <si>
    <t>1. Інформація про кредит (згідно з договором)</t>
  </si>
  <si>
    <t>3. Комплектність кредитної справи (за результатами інвентаризації)</t>
  </si>
  <si>
    <t>4. Платіжна історія</t>
  </si>
  <si>
    <t>6. Претензійно-судова робота та робота з примусового стягнення заборгованості</t>
  </si>
  <si>
    <t>7. Оціночна та ліквідаційна вартість кредиту</t>
  </si>
  <si>
    <t>8. Інформація про заставу</t>
  </si>
  <si>
    <t>10. Інша інформація</t>
  </si>
  <si>
    <t>Назва банку</t>
  </si>
  <si>
    <t>МФО банку</t>
  </si>
  <si>
    <t>Сума платежів отриманих від боржника 2017 рік</t>
  </si>
  <si>
    <t>Сума платежів отриманих від боржника за  2016 рік</t>
  </si>
  <si>
    <t>Номер договору застави</t>
  </si>
  <si>
    <t>Короткий опис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</si>
  <si>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</si>
  <si>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</si>
  <si>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</si>
  <si>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</si>
  <si>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Мораторій на відчуження предмету застави (так/ні)</t>
  </si>
  <si>
    <t>***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</si>
  <si>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</si>
  <si>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</si>
  <si>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</si>
  <si>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</si>
  <si>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</si>
  <si>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</si>
  <si>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</si>
  <si>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</si>
  <si>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</si>
  <si>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</si>
  <si>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</si>
  <si>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</si>
  <si>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</si>
  <si>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</si>
  <si>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</si>
  <si>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</si>
  <si>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</si>
  <si>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</si>
  <si>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</si>
  <si>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</si>
  <si>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</si>
  <si>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</si>
  <si>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</si>
  <si>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</si>
  <si>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</si>
  <si>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</si>
  <si>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</si>
  <si>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4.5.</t>
  </si>
  <si>
    <t>4.6.</t>
  </si>
  <si>
    <t>6.1.</t>
  </si>
  <si>
    <t>6.2.</t>
  </si>
  <si>
    <t>6.3.</t>
  </si>
  <si>
    <t>6.4.</t>
  </si>
  <si>
    <t>7.1.</t>
  </si>
  <si>
    <t>7.2.</t>
  </si>
  <si>
    <t>7.3.</t>
  </si>
  <si>
    <t>7.4.</t>
  </si>
  <si>
    <t>7.5.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</si>
  <si>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</si>
  <si>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</si>
  <si>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</si>
  <si>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</si>
  <si>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</si>
  <si>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</si>
  <si>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</si>
  <si>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</si>
  <si>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</si>
  <si>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</si>
  <si>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</si>
  <si>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10.1.</t>
  </si>
  <si>
    <t>10.2.</t>
  </si>
  <si>
    <t>10.3.</t>
  </si>
  <si>
    <t>10.4.</t>
  </si>
  <si>
    <t>10.5.</t>
  </si>
  <si>
    <t>10.6.</t>
  </si>
  <si>
    <t>10.7.</t>
  </si>
  <si>
    <t xml:space="preserve">ПАТ КБ «АКТИВ-БАНК» </t>
  </si>
  <si>
    <t>П.І.Б.</t>
  </si>
  <si>
    <t>4.3.</t>
  </si>
  <si>
    <t>4.4</t>
  </si>
  <si>
    <t>4.7.</t>
  </si>
  <si>
    <t>4.8.</t>
  </si>
  <si>
    <t>4.9.</t>
  </si>
  <si>
    <t>0111/01-К</t>
  </si>
  <si>
    <t>0808/01</t>
  </si>
  <si>
    <t>1109/02</t>
  </si>
  <si>
    <t>1002/01</t>
  </si>
  <si>
    <t>0928/01</t>
  </si>
  <si>
    <t>1015/01</t>
  </si>
  <si>
    <t>1005/01</t>
  </si>
  <si>
    <t>0331/01</t>
  </si>
  <si>
    <t>1219/01</t>
  </si>
  <si>
    <t>на придбання автотранспорту</t>
  </si>
  <si>
    <t>Луганська обл.</t>
  </si>
  <si>
    <t>Сума платежів отриманих від боржника за  2015 рік</t>
  </si>
  <si>
    <t xml:space="preserve">Сума платежів отриманих від боржника за 1кв  2018 </t>
  </si>
  <si>
    <t xml:space="preserve">Сума платежів отриманих від боржника за 3кв  2018 </t>
  </si>
  <si>
    <t xml:space="preserve">Сума платежів отриманих від боржника за 2кв  2018 </t>
  </si>
  <si>
    <t>б/н</t>
  </si>
  <si>
    <t>автомобіль</t>
  </si>
  <si>
    <t>Легковий автомобіль, марки SSANG YONG, модель KYRON, 2007 року випуску.</t>
  </si>
  <si>
    <t>б/н реєстровий №5779</t>
  </si>
  <si>
    <t>Автомобіль марки Toyota модель Camry, 06.11.2007 року випуску, АІ1218ВН</t>
  </si>
  <si>
    <t>б/н реєстровий №5419</t>
  </si>
  <si>
    <t>Легковий автомобіль, марки ВАЗ, модель 211540, 2007 року випуску.</t>
  </si>
  <si>
    <t>Легковий автомобіль, марки MITSUBISHI, модель ECLIPSE, 2007 року випуску.</t>
  </si>
  <si>
    <t>Автомобіль марки VOLKSWAGEN модель PASSAT,12.10.2007 року випуску , АА7933ТС</t>
  </si>
  <si>
    <t>Автомобіль марки MITSUBISHI модель LANCER , 2007 року випуску,</t>
  </si>
  <si>
    <t>Рухоме майно (легкові ТЗ)</t>
  </si>
  <si>
    <t>Автомобіль ВАЗ 21154 2007 р.в.,легковий седан-В,№кузова ХТА21154084576706. Адреса позичальника:м.Івано-Франківськ,вул.К.Данила 3/4.</t>
  </si>
  <si>
    <t>рухоме майно</t>
  </si>
  <si>
    <t xml:space="preserve">Автомобіль марки Оpel, модель Astra, 2006 року випуску </t>
  </si>
  <si>
    <t>185948,00 грн..</t>
  </si>
  <si>
    <t>14310,00 дол. США</t>
  </si>
  <si>
    <t>216200,00 грн</t>
  </si>
  <si>
    <t>45 000,00 грн</t>
  </si>
  <si>
    <t>149518,00 грн</t>
  </si>
  <si>
    <t>Місце видачі -зона АТО або Крим</t>
  </si>
  <si>
    <t xml:space="preserve">Додаток 1 до Пропозиції 47 від 22.10.2018. Знеособлений кредитний портфель </t>
  </si>
  <si>
    <t>Позичальник 1</t>
  </si>
  <si>
    <t>Позичальник 2</t>
  </si>
  <si>
    <t>Позичальник 3</t>
  </si>
  <si>
    <t>Позичальник 4</t>
  </si>
  <si>
    <t>Позичальник 5</t>
  </si>
  <si>
    <t>Позичальник 6</t>
  </si>
  <si>
    <t>Позичальник 7</t>
  </si>
  <si>
    <t>Позичальник 8</t>
  </si>
  <si>
    <t>Позичальник 9</t>
  </si>
  <si>
    <t>Позичальник 10</t>
  </si>
  <si>
    <t>Позичальник 11</t>
  </si>
  <si>
    <t>Позичальник 12</t>
  </si>
  <si>
    <t>Позичальник 13</t>
  </si>
  <si>
    <t>Позичальник 14</t>
  </si>
  <si>
    <t>Позичальник 15</t>
  </si>
  <si>
    <t>Позичальник 16</t>
  </si>
  <si>
    <t>Позичальник 17</t>
  </si>
  <si>
    <t>Позичальник 18</t>
  </si>
  <si>
    <t>Позичальник 19</t>
  </si>
  <si>
    <t>Позичальник 20</t>
  </si>
  <si>
    <t>Позичальник 21</t>
  </si>
  <si>
    <t>Позичальник 22</t>
  </si>
  <si>
    <t>Позичальник 23</t>
  </si>
  <si>
    <t>Позичальник 24</t>
  </si>
  <si>
    <t>Позичальник 25</t>
  </si>
  <si>
    <t>Позичальник 26</t>
  </si>
  <si>
    <t>Позичальник 27</t>
  </si>
  <si>
    <t>Позичальник 28</t>
  </si>
  <si>
    <t>Позичальник 29</t>
  </si>
  <si>
    <t>Позичальник 30</t>
  </si>
  <si>
    <t>Позичальник 31</t>
  </si>
  <si>
    <t>Позичальник 32</t>
  </si>
  <si>
    <t>Позичальник 33</t>
  </si>
  <si>
    <t>Позичальник 34</t>
  </si>
  <si>
    <t>Позичальник 35</t>
  </si>
  <si>
    <t>Позичальник 36</t>
  </si>
  <si>
    <t>Позичальник 37</t>
  </si>
  <si>
    <t>Позичальник 38</t>
  </si>
  <si>
    <t>Позичальник 39</t>
  </si>
  <si>
    <t>Позичальник 40</t>
  </si>
  <si>
    <t>Позичальник 41</t>
  </si>
  <si>
    <t>Позичальник 42</t>
  </si>
  <si>
    <t>Позичальник 43</t>
  </si>
  <si>
    <t>Позичальник 44</t>
  </si>
  <si>
    <t>№ п/п</t>
  </si>
  <si>
    <t>2. Залишок заборгованості на 01.10.2018 р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</si>
</sst>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_₽"/>
    <numFmt numFmtId="167" formatCode="0.0%"/>
    <numFmt numFmtId="168" formatCode="#,##0.00\ _₽"/>
    <numFmt numFmtId="169" formatCode="_-* #,##0.00\ _₽_-;\-* #,##0.00\ _₽_-;_-* &quot;-&quot;\ _₽_-;_-@_-"/>
    <numFmt numFmtId="170" formatCode="_-* #,##0.00_₴_-;\-* #,##0.00_₴_-;_-* &quot;-&quot;??_₴_-;_-@_-"/>
    <numFmt numFmtId="171" formatCode="#,##0.00_ ;\-#,##0.00\ "/>
    <numFmt numFmtId="172" formatCode="#,##0.000_ ;\-#,##0.000\ "/>
    <numFmt numFmtId="173" formatCode="#,##0.0000_ ;\-#,##0.0000\ "/>
    <numFmt numFmtId="174" formatCode="#,##0.0_ ;\-#,##0.0\ "/>
    <numFmt numFmtId="175" formatCode="#,##0_ ;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b/>
      <sz val="8"/>
      <name val="Calibri"/>
      <family val="2"/>
    </font>
    <font>
      <b/>
      <sz val="11"/>
      <color indexed="10"/>
      <name val="Calibri"/>
      <family val="2"/>
    </font>
    <font>
      <sz val="8"/>
      <color indexed="36"/>
      <name val="Calibri"/>
      <family val="2"/>
    </font>
    <font>
      <sz val="10"/>
      <color indexed="36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9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Calibri"/>
      <family val="2"/>
    </font>
    <font>
      <sz val="8"/>
      <color rgb="FF00B050"/>
      <name val="Calibri"/>
      <family val="2"/>
    </font>
    <font>
      <b/>
      <sz val="11"/>
      <color rgb="FFFF0000"/>
      <name val="Calibri"/>
      <family val="2"/>
    </font>
    <font>
      <sz val="8"/>
      <color rgb="FF7030A0"/>
      <name val="Calibri"/>
      <family val="2"/>
    </font>
    <font>
      <sz val="10"/>
      <color rgb="FF7030A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b/>
      <sz val="14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" fillId="17" borderId="0" applyNumberFormat="0" applyBorder="0" applyAlignment="0" applyProtection="0"/>
    <xf numFmtId="0" fontId="39" fillId="27" borderId="0" applyNumberFormat="0" applyBorder="0" applyAlignment="0" applyProtection="0"/>
    <xf numFmtId="0" fontId="3" fillId="19" borderId="0" applyNumberFormat="0" applyBorder="0" applyAlignment="0" applyProtection="0"/>
    <xf numFmtId="0" fontId="39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 horizontal="left" vertical="center"/>
      <protection/>
    </xf>
    <xf numFmtId="0" fontId="40" fillId="0" borderId="0">
      <alignment horizontal="right" vertical="center"/>
      <protection/>
    </xf>
    <xf numFmtId="0" fontId="41" fillId="0" borderId="0">
      <alignment horizontal="center" vertical="center"/>
      <protection/>
    </xf>
    <xf numFmtId="0" fontId="39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39" borderId="0" applyNumberFormat="0" applyBorder="0" applyAlignment="0" applyProtection="0"/>
    <xf numFmtId="0" fontId="39" fillId="40" borderId="0" applyNumberFormat="0" applyBorder="0" applyAlignment="0" applyProtection="0"/>
    <xf numFmtId="0" fontId="3" fillId="29" borderId="0" applyNumberFormat="0" applyBorder="0" applyAlignment="0" applyProtection="0"/>
    <xf numFmtId="0" fontId="39" fillId="41" borderId="0" applyNumberFormat="0" applyBorder="0" applyAlignment="0" applyProtection="0"/>
    <xf numFmtId="0" fontId="3" fillId="31" borderId="0" applyNumberFormat="0" applyBorder="0" applyAlignment="0" applyProtection="0"/>
    <xf numFmtId="0" fontId="39" fillId="42" borderId="0" applyNumberFormat="0" applyBorder="0" applyAlignment="0" applyProtection="0"/>
    <xf numFmtId="0" fontId="3" fillId="43" borderId="0" applyNumberFormat="0" applyBorder="0" applyAlignment="0" applyProtection="0"/>
    <xf numFmtId="0" fontId="42" fillId="44" borderId="1" applyNumberFormat="0" applyAlignment="0" applyProtection="0"/>
    <xf numFmtId="0" fontId="4" fillId="13" borderId="2" applyNumberFormat="0" applyAlignment="0" applyProtection="0"/>
    <xf numFmtId="0" fontId="43" fillId="45" borderId="3" applyNumberFormat="0" applyAlignment="0" applyProtection="0"/>
    <xf numFmtId="0" fontId="5" fillId="46" borderId="4" applyNumberFormat="0" applyAlignment="0" applyProtection="0"/>
    <xf numFmtId="0" fontId="44" fillId="45" borderId="1" applyNumberFormat="0" applyAlignment="0" applyProtection="0"/>
    <xf numFmtId="0" fontId="6" fillId="46" borderId="2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7" fillId="0" borderId="6" applyNumberFormat="0" applyFill="0" applyAlignment="0" applyProtection="0"/>
    <xf numFmtId="0" fontId="47" fillId="0" borderId="7" applyNumberFormat="0" applyFill="0" applyAlignment="0" applyProtection="0"/>
    <xf numFmtId="0" fontId="8" fillId="0" borderId="8" applyNumberFormat="0" applyFill="0" applyAlignment="0" applyProtection="0"/>
    <xf numFmtId="0" fontId="48" fillId="0" borderId="9" applyNumberFormat="0" applyFill="0" applyAlignment="0" applyProtection="0"/>
    <xf numFmtId="0" fontId="9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10" fillId="0" borderId="12" applyNumberFormat="0" applyFill="0" applyAlignment="0" applyProtection="0"/>
    <xf numFmtId="0" fontId="50" fillId="47" borderId="13" applyNumberFormat="0" applyAlignment="0" applyProtection="0"/>
    <xf numFmtId="0" fontId="11" fillId="48" borderId="14" applyNumberFormat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15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6" fillId="0" borderId="17" applyNumberFormat="0" applyFill="0" applyAlignment="0" applyProtection="0"/>
    <xf numFmtId="0" fontId="1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54" borderId="0" applyNumberFormat="0" applyBorder="0" applyAlignment="0" applyProtection="0"/>
    <xf numFmtId="0" fontId="19" fillId="7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4" fontId="25" fillId="55" borderId="0" xfId="0" applyNumberFormat="1" applyFont="1" applyFill="1" applyAlignment="1">
      <alignment horizontal="center" vertical="center" wrapText="1"/>
    </xf>
    <xf numFmtId="4" fontId="26" fillId="55" borderId="19" xfId="0" applyNumberFormat="1" applyFont="1" applyFill="1" applyBorder="1" applyAlignment="1">
      <alignment horizontal="center" vertical="center" wrapText="1"/>
    </xf>
    <xf numFmtId="0" fontId="26" fillId="55" borderId="19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7" fillId="0" borderId="0" xfId="0" applyNumberFormat="1" applyFont="1" applyFill="1" applyAlignment="1">
      <alignment horizontal="center" vertical="center" wrapText="1"/>
    </xf>
    <xf numFmtId="0" fontId="25" fillId="55" borderId="0" xfId="0" applyNumberFormat="1" applyFont="1" applyFill="1" applyAlignment="1">
      <alignment horizontal="center" vertical="center" wrapText="1"/>
    </xf>
    <xf numFmtId="1" fontId="25" fillId="55" borderId="0" xfId="0" applyNumberFormat="1" applyFont="1" applyFill="1" applyAlignment="1">
      <alignment horizontal="center" vertical="center" wrapText="1"/>
    </xf>
    <xf numFmtId="0" fontId="27" fillId="55" borderId="0" xfId="0" applyNumberFormat="1" applyFont="1" applyFill="1" applyAlignment="1">
      <alignment horizontal="center" vertical="center" wrapText="1"/>
    </xf>
    <xf numFmtId="0" fontId="26" fillId="2" borderId="20" xfId="0" applyNumberFormat="1" applyFont="1" applyFill="1" applyBorder="1" applyAlignment="1">
      <alignment horizontal="center" vertical="center" wrapText="1"/>
    </xf>
    <xf numFmtId="4" fontId="26" fillId="2" borderId="20" xfId="0" applyNumberFormat="1" applyFont="1" applyFill="1" applyBorder="1" applyAlignment="1">
      <alignment horizontal="center" vertical="center" wrapText="1"/>
    </xf>
    <xf numFmtId="14" fontId="26" fillId="2" borderId="20" xfId="0" applyNumberFormat="1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 wrapText="1"/>
    </xf>
    <xf numFmtId="49" fontId="26" fillId="55" borderId="19" xfId="0" applyNumberFormat="1" applyFont="1" applyFill="1" applyBorder="1" applyAlignment="1">
      <alignment horizontal="center" vertical="center" wrapText="1"/>
    </xf>
    <xf numFmtId="14" fontId="26" fillId="55" borderId="19" xfId="0" applyNumberFormat="1" applyFont="1" applyFill="1" applyBorder="1" applyAlignment="1">
      <alignment horizontal="center" vertical="center" wrapText="1"/>
    </xf>
    <xf numFmtId="10" fontId="26" fillId="55" borderId="19" xfId="0" applyNumberFormat="1" applyFont="1" applyFill="1" applyBorder="1" applyAlignment="1">
      <alignment horizontal="center" vertical="center" wrapText="1"/>
    </xf>
    <xf numFmtId="0" fontId="26" fillId="55" borderId="19" xfId="0" applyNumberFormat="1" applyFont="1" applyFill="1" applyBorder="1" applyAlignment="1">
      <alignment horizontal="left" vertical="center" wrapText="1"/>
    </xf>
    <xf numFmtId="1" fontId="26" fillId="55" borderId="19" xfId="0" applyNumberFormat="1" applyFont="1" applyFill="1" applyBorder="1" applyAlignment="1">
      <alignment horizontal="center" vertical="center" wrapText="1"/>
    </xf>
    <xf numFmtId="4" fontId="28" fillId="55" borderId="0" xfId="0" applyNumberFormat="1" applyFont="1" applyFill="1" applyAlignment="1">
      <alignment horizontal="center" vertical="center" wrapText="1"/>
    </xf>
    <xf numFmtId="1" fontId="28" fillId="56" borderId="0" xfId="0" applyNumberFormat="1" applyFont="1" applyFill="1" applyAlignment="1">
      <alignment horizontal="center" vertical="center" wrapText="1"/>
    </xf>
    <xf numFmtId="14" fontId="28" fillId="55" borderId="0" xfId="0" applyNumberFormat="1" applyFont="1" applyFill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 wrapText="1"/>
    </xf>
    <xf numFmtId="4" fontId="25" fillId="57" borderId="0" xfId="0" applyNumberFormat="1" applyFont="1" applyFill="1" applyAlignment="1">
      <alignment horizontal="center" vertical="center" wrapText="1"/>
    </xf>
    <xf numFmtId="4" fontId="28" fillId="0" borderId="0" xfId="0" applyNumberFormat="1" applyFont="1" applyFill="1" applyAlignment="1">
      <alignment horizontal="center" vertical="center" wrapText="1"/>
    </xf>
    <xf numFmtId="14" fontId="28" fillId="0" borderId="0" xfId="0" applyNumberFormat="1" applyFont="1" applyFill="1" applyAlignment="1">
      <alignment horizontal="center" vertical="center" wrapText="1"/>
    </xf>
    <xf numFmtId="4" fontId="28" fillId="57" borderId="0" xfId="0" applyNumberFormat="1" applyFont="1" applyFill="1" applyAlignment="1">
      <alignment horizontal="center" vertical="center" wrapText="1"/>
    </xf>
    <xf numFmtId="1" fontId="28" fillId="55" borderId="0" xfId="0" applyNumberFormat="1" applyFont="1" applyFill="1" applyAlignment="1">
      <alignment horizontal="center" vertical="center" wrapText="1"/>
    </xf>
    <xf numFmtId="0" fontId="57" fillId="0" borderId="0" xfId="0" applyNumberFormat="1" applyFont="1" applyFill="1" applyAlignment="1">
      <alignment horizontal="right" vertical="center" wrapText="1"/>
    </xf>
    <xf numFmtId="1" fontId="57" fillId="0" borderId="0" xfId="0" applyNumberFormat="1" applyFont="1" applyFill="1" applyAlignment="1">
      <alignment horizontal="right" vertical="center" wrapText="1"/>
    </xf>
    <xf numFmtId="0" fontId="59" fillId="0" borderId="0" xfId="0" applyNumberFormat="1" applyFont="1" applyFill="1" applyAlignment="1">
      <alignment horizontal="right" vertical="center" wrapText="1"/>
    </xf>
    <xf numFmtId="1" fontId="28" fillId="58" borderId="21" xfId="0" applyNumberFormat="1" applyFont="1" applyFill="1" applyBorder="1" applyAlignment="1">
      <alignment vertical="center" wrapText="1"/>
    </xf>
    <xf numFmtId="1" fontId="28" fillId="58" borderId="22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center" wrapText="1"/>
    </xf>
    <xf numFmtId="49" fontId="27" fillId="6" borderId="23" xfId="0" applyNumberFormat="1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>
      <alignment horizontal="center" vertical="center" wrapText="1"/>
    </xf>
    <xf numFmtId="49" fontId="60" fillId="0" borderId="23" xfId="0" applyNumberFormat="1" applyFont="1" applyFill="1" applyBorder="1" applyAlignment="1">
      <alignment horizontal="right" vertical="center" wrapText="1"/>
    </xf>
    <xf numFmtId="49" fontId="27" fillId="55" borderId="23" xfId="0" applyNumberFormat="1" applyFont="1" applyFill="1" applyBorder="1" applyAlignment="1">
      <alignment horizontal="center" vertical="center" wrapText="1"/>
    </xf>
    <xf numFmtId="1" fontId="27" fillId="55" borderId="23" xfId="0" applyNumberFormat="1" applyFont="1" applyFill="1" applyBorder="1" applyAlignment="1">
      <alignment horizontal="center" vertical="center" wrapText="1"/>
    </xf>
    <xf numFmtId="14" fontId="27" fillId="0" borderId="23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0" fontId="26" fillId="55" borderId="0" xfId="0" applyNumberFormat="1" applyFont="1" applyFill="1" applyAlignment="1">
      <alignment horizontal="center" vertical="center" wrapText="1"/>
    </xf>
    <xf numFmtId="4" fontId="57" fillId="0" borderId="0" xfId="0" applyNumberFormat="1" applyFont="1" applyFill="1" applyAlignment="1">
      <alignment horizontal="right" vertical="center" wrapText="1"/>
    </xf>
    <xf numFmtId="0" fontId="28" fillId="55" borderId="0" xfId="0" applyNumberFormat="1" applyFont="1" applyFill="1" applyAlignment="1">
      <alignment horizontal="center" vertical="center" wrapText="1"/>
    </xf>
    <xf numFmtId="1" fontId="28" fillId="58" borderId="24" xfId="0" applyNumberFormat="1" applyFont="1" applyFill="1" applyBorder="1" applyAlignment="1">
      <alignment vertical="center" wrapText="1"/>
    </xf>
    <xf numFmtId="1" fontId="28" fillId="55" borderId="19" xfId="0" applyNumberFormat="1" applyFont="1" applyFill="1" applyBorder="1" applyAlignment="1">
      <alignment horizontal="center" vertical="center" wrapText="1"/>
    </xf>
    <xf numFmtId="0" fontId="28" fillId="55" borderId="19" xfId="0" applyNumberFormat="1" applyFont="1" applyFill="1" applyBorder="1" applyAlignment="1">
      <alignment horizontal="center" vertical="center" wrapText="1"/>
    </xf>
    <xf numFmtId="0" fontId="31" fillId="55" borderId="19" xfId="0" applyNumberFormat="1" applyFont="1" applyFill="1" applyBorder="1" applyAlignment="1">
      <alignment horizontal="center" vertical="center" wrapText="1"/>
    </xf>
    <xf numFmtId="4" fontId="28" fillId="55" borderId="19" xfId="0" applyNumberFormat="1" applyFont="1" applyFill="1" applyBorder="1" applyAlignment="1">
      <alignment horizontal="center" vertical="center" wrapText="1"/>
    </xf>
    <xf numFmtId="4" fontId="61" fillId="55" borderId="19" xfId="0" applyNumberFormat="1" applyFont="1" applyFill="1" applyBorder="1" applyAlignment="1">
      <alignment horizontal="right" vertical="center" wrapText="1"/>
    </xf>
    <xf numFmtId="14" fontId="28" fillId="55" borderId="19" xfId="0" applyNumberFormat="1" applyFont="1" applyFill="1" applyBorder="1" applyAlignment="1">
      <alignment horizontal="center" vertical="center" wrapText="1"/>
    </xf>
    <xf numFmtId="4" fontId="26" fillId="55" borderId="19" xfId="0" applyNumberFormat="1" applyFont="1" applyFill="1" applyBorder="1" applyAlignment="1">
      <alignment horizontal="right" vertical="center" wrapText="1"/>
    </xf>
    <xf numFmtId="0" fontId="62" fillId="55" borderId="0" xfId="0" applyNumberFormat="1" applyFont="1" applyFill="1" applyAlignment="1">
      <alignment horizontal="center" vertical="center" wrapText="1"/>
    </xf>
    <xf numFmtId="0" fontId="63" fillId="2" borderId="20" xfId="0" applyNumberFormat="1" applyFont="1" applyFill="1" applyBorder="1" applyAlignment="1">
      <alignment horizontal="center" vertical="center" wrapText="1"/>
    </xf>
    <xf numFmtId="1" fontId="62" fillId="55" borderId="23" xfId="0" applyNumberFormat="1" applyFont="1" applyFill="1" applyBorder="1" applyAlignment="1">
      <alignment horizontal="center" vertical="center" wrapText="1"/>
    </xf>
    <xf numFmtId="1" fontId="64" fillId="55" borderId="19" xfId="0" applyNumberFormat="1" applyFont="1" applyFill="1" applyBorder="1" applyAlignment="1">
      <alignment horizontal="center" vertical="center" wrapText="1"/>
    </xf>
    <xf numFmtId="1" fontId="65" fillId="55" borderId="0" xfId="0" applyNumberFormat="1" applyFont="1" applyFill="1" applyAlignment="1">
      <alignment horizontal="center" vertical="center" wrapText="1"/>
    </xf>
    <xf numFmtId="1" fontId="65" fillId="57" borderId="0" xfId="0" applyNumberFormat="1" applyFont="1" applyFill="1" applyAlignment="1">
      <alignment horizontal="center" vertical="center" wrapText="1"/>
    </xf>
    <xf numFmtId="0" fontId="26" fillId="55" borderId="19" xfId="0" applyFont="1" applyFill="1" applyBorder="1" applyAlignment="1">
      <alignment horizontal="left" vertical="center" wrapText="1"/>
    </xf>
    <xf numFmtId="0" fontId="26" fillId="55" borderId="25" xfId="0" applyFont="1" applyFill="1" applyBorder="1" applyAlignment="1">
      <alignment horizontal="center" vertical="center" wrapText="1"/>
    </xf>
    <xf numFmtId="0" fontId="26" fillId="55" borderId="25" xfId="0" applyNumberFormat="1" applyFont="1" applyFill="1" applyBorder="1" applyAlignment="1">
      <alignment horizontal="center" vertical="center" wrapText="1"/>
    </xf>
    <xf numFmtId="4" fontId="26" fillId="55" borderId="25" xfId="0" applyNumberFormat="1" applyFont="1" applyFill="1" applyBorder="1" applyAlignment="1">
      <alignment horizontal="center" vertical="center" wrapText="1"/>
    </xf>
    <xf numFmtId="14" fontId="26" fillId="55" borderId="25" xfId="0" applyNumberFormat="1" applyFont="1" applyFill="1" applyBorder="1" applyAlignment="1">
      <alignment horizontal="center" vertical="center" wrapText="1"/>
    </xf>
    <xf numFmtId="0" fontId="28" fillId="12" borderId="26" xfId="0" applyNumberFormat="1" applyFont="1" applyFill="1" applyBorder="1" applyAlignment="1">
      <alignment horizontal="center" vertical="center" wrapText="1"/>
    </xf>
    <xf numFmtId="0" fontId="28" fillId="12" borderId="27" xfId="0" applyNumberFormat="1" applyFont="1" applyFill="1" applyBorder="1" applyAlignment="1">
      <alignment horizontal="center" vertical="center" wrapText="1"/>
    </xf>
    <xf numFmtId="0" fontId="28" fillId="12" borderId="28" xfId="0" applyNumberFormat="1" applyFont="1" applyFill="1" applyBorder="1" applyAlignment="1">
      <alignment horizontal="center" vertical="center" wrapText="1"/>
    </xf>
    <xf numFmtId="4" fontId="25" fillId="22" borderId="26" xfId="0" applyNumberFormat="1" applyFont="1" applyFill="1" applyBorder="1" applyAlignment="1">
      <alignment horizontal="center" vertical="center" wrapText="1"/>
    </xf>
    <xf numFmtId="4" fontId="25" fillId="22" borderId="27" xfId="0" applyNumberFormat="1" applyFont="1" applyFill="1" applyBorder="1" applyAlignment="1">
      <alignment horizontal="center" vertical="center" wrapText="1"/>
    </xf>
    <xf numFmtId="4" fontId="25" fillId="22" borderId="28" xfId="0" applyNumberFormat="1" applyFont="1" applyFill="1" applyBorder="1" applyAlignment="1">
      <alignment horizontal="center" vertical="center" wrapText="1"/>
    </xf>
    <xf numFmtId="0" fontId="25" fillId="6" borderId="26" xfId="0" applyNumberFormat="1" applyFont="1" applyFill="1" applyBorder="1" applyAlignment="1">
      <alignment horizontal="center" vertical="center" wrapText="1"/>
    </xf>
    <xf numFmtId="0" fontId="25" fillId="6" borderId="27" xfId="0" applyNumberFormat="1" applyFont="1" applyFill="1" applyBorder="1" applyAlignment="1">
      <alignment horizontal="center" vertical="center" wrapText="1"/>
    </xf>
    <xf numFmtId="0" fontId="25" fillId="6" borderId="28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right" vertical="center"/>
    </xf>
    <xf numFmtId="0" fontId="25" fillId="8" borderId="26" xfId="0" applyNumberFormat="1" applyFont="1" applyFill="1" applyBorder="1" applyAlignment="1">
      <alignment horizontal="center" vertical="center" wrapText="1"/>
    </xf>
    <xf numFmtId="0" fontId="25" fillId="8" borderId="27" xfId="0" applyNumberFormat="1" applyFont="1" applyFill="1" applyBorder="1" applyAlignment="1">
      <alignment horizontal="center" vertical="center" wrapText="1"/>
    </xf>
    <xf numFmtId="0" fontId="25" fillId="27" borderId="26" xfId="0" applyNumberFormat="1" applyFont="1" applyFill="1" applyBorder="1" applyAlignment="1">
      <alignment horizontal="center" vertical="center" wrapText="1"/>
    </xf>
    <xf numFmtId="0" fontId="25" fillId="27" borderId="27" xfId="0" applyNumberFormat="1" applyFont="1" applyFill="1" applyBorder="1" applyAlignment="1">
      <alignment horizontal="center" vertical="center" wrapText="1"/>
    </xf>
    <xf numFmtId="0" fontId="25" fillId="27" borderId="28" xfId="0" applyNumberFormat="1" applyFont="1" applyFill="1" applyBorder="1" applyAlignment="1">
      <alignment horizontal="center" vertical="center" wrapText="1"/>
    </xf>
    <xf numFmtId="0" fontId="25" fillId="10" borderId="26" xfId="0" applyNumberFormat="1" applyFont="1" applyFill="1" applyBorder="1" applyAlignment="1">
      <alignment horizontal="center" vertical="center" wrapText="1"/>
    </xf>
    <xf numFmtId="0" fontId="25" fillId="10" borderId="27" xfId="0" applyNumberFormat="1" applyFont="1" applyFill="1" applyBorder="1" applyAlignment="1">
      <alignment horizontal="center" vertical="center" wrapText="1"/>
    </xf>
    <xf numFmtId="0" fontId="25" fillId="10" borderId="28" xfId="0" applyNumberFormat="1" applyFont="1" applyFill="1" applyBorder="1" applyAlignment="1">
      <alignment horizontal="center" vertical="center" wrapText="1"/>
    </xf>
    <xf numFmtId="0" fontId="25" fillId="18" borderId="26" xfId="0" applyNumberFormat="1" applyFont="1" applyFill="1" applyBorder="1" applyAlignment="1">
      <alignment horizontal="center" vertical="center" wrapText="1"/>
    </xf>
    <xf numFmtId="0" fontId="25" fillId="18" borderId="27" xfId="0" applyNumberFormat="1" applyFont="1" applyFill="1" applyBorder="1" applyAlignment="1">
      <alignment horizontal="center" vertical="center" wrapText="1"/>
    </xf>
    <xf numFmtId="0" fontId="25" fillId="18" borderId="28" xfId="0" applyNumberFormat="1" applyFont="1" applyFill="1" applyBorder="1" applyAlignment="1">
      <alignment horizontal="center" vertical="center" wrapText="1"/>
    </xf>
    <xf numFmtId="0" fontId="25" fillId="32" borderId="26" xfId="0" applyNumberFormat="1" applyFont="1" applyFill="1" applyBorder="1" applyAlignment="1">
      <alignment horizontal="center" vertical="center" wrapText="1"/>
    </xf>
    <xf numFmtId="0" fontId="25" fillId="32" borderId="27" xfId="0" applyNumberFormat="1" applyFont="1" applyFill="1" applyBorder="1" applyAlignment="1">
      <alignment horizontal="center" vertical="center" wrapText="1"/>
    </xf>
    <xf numFmtId="0" fontId="25" fillId="32" borderId="28" xfId="0" applyNumberFormat="1" applyFont="1" applyFill="1" applyBorder="1" applyAlignment="1">
      <alignment horizontal="center" vertical="center" wrapText="1"/>
    </xf>
    <xf numFmtId="0" fontId="28" fillId="55" borderId="0" xfId="0" applyNumberFormat="1" applyFont="1" applyFill="1" applyBorder="1" applyAlignment="1">
      <alignment horizontal="center" vertical="center" wrapText="1"/>
    </xf>
    <xf numFmtId="0" fontId="31" fillId="55" borderId="0" xfId="0" applyNumberFormat="1" applyFont="1" applyFill="1" applyBorder="1" applyAlignment="1">
      <alignment horizontal="center" vertical="center" wrapText="1"/>
    </xf>
    <xf numFmtId="4" fontId="28" fillId="55" borderId="0" xfId="0" applyNumberFormat="1" applyFont="1" applyFill="1" applyBorder="1" applyAlignment="1">
      <alignment horizontal="center" vertical="center" wrapText="1"/>
    </xf>
    <xf numFmtId="4" fontId="61" fillId="55" borderId="0" xfId="0" applyNumberFormat="1" applyFont="1" applyFill="1" applyBorder="1" applyAlignment="1">
      <alignment horizontal="right" vertical="center" wrapText="1"/>
    </xf>
    <xf numFmtId="1" fontId="64" fillId="55" borderId="0" xfId="0" applyNumberFormat="1" applyFont="1" applyFill="1" applyBorder="1" applyAlignment="1">
      <alignment horizontal="center" vertical="center" wrapText="1"/>
    </xf>
    <xf numFmtId="1" fontId="28" fillId="55" borderId="0" xfId="0" applyNumberFormat="1" applyFont="1" applyFill="1" applyBorder="1" applyAlignment="1">
      <alignment horizontal="center" vertical="center" wrapText="1"/>
    </xf>
    <xf numFmtId="14" fontId="28" fillId="55" borderId="0" xfId="0" applyNumberFormat="1" applyFont="1" applyFill="1" applyBorder="1" applyAlignment="1">
      <alignment horizontal="center" vertical="center" wrapText="1"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Excel Built-in Normal 2" xfId="52"/>
    <cellStyle name="S3" xfId="53"/>
    <cellStyle name="S6" xfId="54"/>
    <cellStyle name="S6 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Hyperlink" xfId="74"/>
    <cellStyle name="Currency" xfId="75"/>
    <cellStyle name="Currency [0]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азвание 2" xfId="90"/>
    <cellStyle name="Нейтральный" xfId="91"/>
    <cellStyle name="Нейтральный 2" xfId="92"/>
    <cellStyle name="Обычный 2" xfId="93"/>
    <cellStyle name="Обычный 2 2" xfId="94"/>
    <cellStyle name="Обычный 4" xfId="95"/>
    <cellStyle name="Followed Hyperlink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2" xfId="110"/>
    <cellStyle name="Финансовый 3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80;\&#1055;&#1088;&#1086;&#1076;&#1072;&#1078;%20&#1084;&#1072;&#1081;&#1085;&#1072;\&#1044;&#1086;&#1076;&#1072;&#1090;&#1086;&#1082;%20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удівлі та споруди"/>
      <sheetName val="Земля"/>
      <sheetName val="Транспорт"/>
      <sheetName val="Інші ОЗ"/>
      <sheetName val="Кредити "/>
      <sheetName val="Дебіторська заборгованість(гос)"/>
      <sheetName val="Дебіторська заборгованість(РКО)"/>
      <sheetName val="Цінні папери"/>
      <sheetName val="Інвестиційні монети"/>
      <sheetName val="Ювілейні монети"/>
      <sheetName val="Справочник (Код типу активу)"/>
      <sheetName val="Справочник(Код групи активу)"/>
      <sheetName val="Справочник(Стан оцінки)"/>
      <sheetName val="Справочник(Стан продажу)"/>
      <sheetName val="ДодатковіПараметри"/>
      <sheetName val="Справочник(спосіб продажу)"/>
      <sheetName val="Лист1"/>
      <sheetName val="Лист2"/>
    </sheetNames>
    <sheetDataSet>
      <sheetData sheetId="12">
        <row r="2">
          <cell r="B2" t="str">
            <v>Оцінено</v>
          </cell>
        </row>
        <row r="3">
          <cell r="B3" t="str">
            <v>Переоцінено</v>
          </cell>
        </row>
        <row r="4">
          <cell r="B4" t="str">
            <v>Оцінка не проводилась</v>
          </cell>
        </row>
      </sheetData>
      <sheetData sheetId="13">
        <row r="2">
          <cell r="B2" t="str">
            <v>Торги заплановано</v>
          </cell>
        </row>
        <row r="3">
          <cell r="B3" t="str">
            <v>Продано</v>
          </cell>
        </row>
        <row r="4">
          <cell r="B4" t="str">
            <v>Торги перенесено</v>
          </cell>
        </row>
        <row r="5">
          <cell r="B5" t="str">
            <v>Торги тривають</v>
          </cell>
        </row>
      </sheetData>
      <sheetData sheetId="15">
        <row r="2">
          <cell r="B2" t="str">
            <v>Відкриті торги(аукціон)</v>
          </cell>
        </row>
        <row r="3">
          <cell r="B3" t="str">
            <v>Закриті торги</v>
          </cell>
        </row>
        <row r="4">
          <cell r="B4" t="str">
            <v>Відступлення права вимоги</v>
          </cell>
        </row>
        <row r="5">
          <cell r="B5" t="str">
            <v>Організовані місця продажу</v>
          </cell>
        </row>
        <row r="6">
          <cell r="B6" t="str">
            <v>Безпосередній продаж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K61"/>
  <sheetViews>
    <sheetView tabSelected="1" view="pageBreakPreview" zoomScale="80" zoomScaleNormal="90" zoomScaleSheetLayoutView="80" zoomScalePageLayoutView="0" workbookViewId="0" topLeftCell="I1">
      <pane ySplit="3" topLeftCell="A4" activePane="bottomLeft" state="frozen"/>
      <selection pane="topLeft" activeCell="A1" sqref="A1"/>
      <selection pane="bottomLeft" activeCell="X10" sqref="X10"/>
    </sheetView>
  </sheetViews>
  <sheetFormatPr defaultColWidth="13.140625" defaultRowHeight="17.25" customHeight="1"/>
  <cols>
    <col min="1" max="1" width="9.421875" style="5" customWidth="1"/>
    <col min="2" max="2" width="17.57421875" style="5" customWidth="1"/>
    <col min="3" max="3" width="21.57421875" style="6" customWidth="1"/>
    <col min="4" max="7" width="13.140625" style="5" customWidth="1"/>
    <col min="8" max="8" width="9.8515625" style="5" customWidth="1"/>
    <col min="9" max="9" width="13.140625" style="22" customWidth="1"/>
    <col min="10" max="11" width="13.140625" style="5" customWidth="1"/>
    <col min="12" max="12" width="20.421875" style="5" customWidth="1"/>
    <col min="13" max="13" width="16.140625" style="5" customWidth="1"/>
    <col min="14" max="16" width="13.140625" style="5" customWidth="1"/>
    <col min="17" max="17" width="13.7109375" style="42" bestFit="1" customWidth="1"/>
    <col min="18" max="18" width="13.57421875" style="42" bestFit="1" customWidth="1"/>
    <col min="19" max="21" width="13.28125" style="42" bestFit="1" customWidth="1"/>
    <col min="22" max="22" width="13.140625" style="42" customWidth="1"/>
    <col min="23" max="27" width="13.140625" style="22" customWidth="1"/>
    <col min="28" max="29" width="13.140625" style="1" customWidth="1"/>
    <col min="30" max="30" width="13.140625" style="23" customWidth="1"/>
    <col min="31" max="31" width="13.140625" style="22" customWidth="1" collapsed="1"/>
    <col min="32" max="33" width="13.140625" style="22" customWidth="1"/>
    <col min="34" max="35" width="13.140625" style="1" customWidth="1"/>
    <col min="36" max="36" width="13.140625" style="57" customWidth="1"/>
    <col min="37" max="37" width="13.140625" style="20" customWidth="1"/>
    <col min="38" max="38" width="13.140625" style="25" customWidth="1"/>
    <col min="39" max="40" width="13.140625" style="24" customWidth="1"/>
    <col min="41" max="42" width="13.140625" style="26" customWidth="1"/>
    <col min="43" max="43" width="27.140625" style="26" customWidth="1"/>
    <col min="44" max="45" width="13.140625" style="24" customWidth="1"/>
    <col min="46" max="63" width="13.140625" style="5" customWidth="1"/>
    <col min="64" max="16384" width="13.140625" style="5" customWidth="1"/>
  </cols>
  <sheetData>
    <row r="2" spans="2:15" ht="17.25" customHeight="1">
      <c r="B2" s="72" t="s">
        <v>232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6:63" ht="17.25" customHeight="1" thickBot="1">
      <c r="F3" s="4"/>
      <c r="G3" s="6"/>
      <c r="I3" s="5"/>
      <c r="J3" s="4"/>
      <c r="K3" s="6"/>
      <c r="N3" s="4"/>
      <c r="O3" s="6"/>
      <c r="Q3" s="28"/>
      <c r="R3" s="29"/>
      <c r="S3" s="30"/>
      <c r="T3" s="28"/>
      <c r="U3" s="28"/>
      <c r="V3" s="29"/>
      <c r="W3" s="6"/>
      <c r="X3" s="5"/>
      <c r="Y3" s="5"/>
      <c r="Z3" s="4"/>
      <c r="AA3" s="6"/>
      <c r="AB3" s="7"/>
      <c r="AC3" s="7"/>
      <c r="AD3" s="7"/>
      <c r="AE3" s="4"/>
      <c r="AF3" s="6"/>
      <c r="AG3" s="5"/>
      <c r="AH3" s="7"/>
      <c r="AI3" s="8"/>
      <c r="AJ3" s="52"/>
      <c r="AK3" s="8"/>
      <c r="AL3" s="6"/>
      <c r="AM3" s="5"/>
      <c r="AN3" s="5"/>
      <c r="AO3" s="8"/>
      <c r="AP3" s="9"/>
      <c r="AQ3" s="7"/>
      <c r="AR3" s="5"/>
      <c r="AS3" s="4"/>
      <c r="AT3" s="6"/>
      <c r="AW3" s="4"/>
      <c r="AX3" s="6"/>
      <c r="BA3" s="4"/>
      <c r="BB3" s="6"/>
      <c r="BF3" s="4"/>
      <c r="BG3" s="6"/>
      <c r="BJ3" s="4"/>
      <c r="BK3" s="6"/>
    </row>
    <row r="4" spans="1:63" ht="30.75" customHeight="1" thickBot="1">
      <c r="A4" s="31"/>
      <c r="B4" s="44"/>
      <c r="C4" s="63" t="s">
        <v>115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  <c r="Q4" s="66" t="s">
        <v>278</v>
      </c>
      <c r="R4" s="67"/>
      <c r="S4" s="67"/>
      <c r="T4" s="67"/>
      <c r="U4" s="67"/>
      <c r="V4" s="68"/>
      <c r="W4" s="77" t="s">
        <v>116</v>
      </c>
      <c r="X4" s="78"/>
      <c r="Y4" s="78"/>
      <c r="Z4" s="78"/>
      <c r="AA4" s="79"/>
      <c r="AB4" s="80" t="s">
        <v>117</v>
      </c>
      <c r="AC4" s="81"/>
      <c r="AD4" s="81"/>
      <c r="AE4" s="81"/>
      <c r="AF4" s="81"/>
      <c r="AG4" s="81"/>
      <c r="AH4" s="81"/>
      <c r="AI4" s="81"/>
      <c r="AJ4" s="82"/>
      <c r="AK4" s="83" t="s">
        <v>118</v>
      </c>
      <c r="AL4" s="84"/>
      <c r="AM4" s="84"/>
      <c r="AN4" s="85"/>
      <c r="AO4" s="86" t="s">
        <v>119</v>
      </c>
      <c r="AP4" s="87"/>
      <c r="AQ4" s="87"/>
      <c r="AR4" s="87"/>
      <c r="AS4" s="88"/>
      <c r="AT4" s="69" t="s">
        <v>120</v>
      </c>
      <c r="AU4" s="70"/>
      <c r="AV4" s="70"/>
      <c r="AW4" s="70"/>
      <c r="AX4" s="70"/>
      <c r="AY4" s="70"/>
      <c r="AZ4" s="70"/>
      <c r="BA4" s="70"/>
      <c r="BB4" s="70"/>
      <c r="BC4" s="70"/>
      <c r="BD4" s="71"/>
      <c r="BE4" s="75" t="s">
        <v>121</v>
      </c>
      <c r="BF4" s="76"/>
      <c r="BG4" s="76"/>
      <c r="BH4" s="76"/>
      <c r="BI4" s="76"/>
      <c r="BJ4" s="76"/>
      <c r="BK4" s="76"/>
    </row>
    <row r="5" spans="1:63" s="33" customFormat="1" ht="66" customHeight="1" thickBot="1">
      <c r="A5" s="32" t="s">
        <v>277</v>
      </c>
      <c r="B5" s="32" t="s">
        <v>191</v>
      </c>
      <c r="C5" s="10" t="s">
        <v>122</v>
      </c>
      <c r="D5" s="10" t="s">
        <v>123</v>
      </c>
      <c r="E5" s="10" t="s">
        <v>98</v>
      </c>
      <c r="F5" s="10" t="s">
        <v>6</v>
      </c>
      <c r="G5" s="10" t="s">
        <v>7</v>
      </c>
      <c r="H5" s="10" t="s">
        <v>0</v>
      </c>
      <c r="I5" s="11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0" t="s">
        <v>231</v>
      </c>
      <c r="P5" s="10" t="s">
        <v>14</v>
      </c>
      <c r="Q5" s="11" t="s">
        <v>15</v>
      </c>
      <c r="R5" s="11" t="s">
        <v>16</v>
      </c>
      <c r="S5" s="11" t="s">
        <v>17</v>
      </c>
      <c r="T5" s="11" t="s">
        <v>18</v>
      </c>
      <c r="U5" s="11" t="s">
        <v>19</v>
      </c>
      <c r="V5" s="11" t="s">
        <v>20</v>
      </c>
      <c r="W5" s="10" t="s">
        <v>21</v>
      </c>
      <c r="X5" s="10" t="s">
        <v>22</v>
      </c>
      <c r="Y5" s="10" t="s">
        <v>23</v>
      </c>
      <c r="Z5" s="10" t="s">
        <v>24</v>
      </c>
      <c r="AA5" s="10" t="s">
        <v>25</v>
      </c>
      <c r="AB5" s="10" t="s">
        <v>210</v>
      </c>
      <c r="AC5" s="10" t="s">
        <v>211</v>
      </c>
      <c r="AD5" s="10" t="s">
        <v>209</v>
      </c>
      <c r="AE5" s="10" t="s">
        <v>124</v>
      </c>
      <c r="AF5" s="10" t="s">
        <v>125</v>
      </c>
      <c r="AG5" s="10" t="s">
        <v>208</v>
      </c>
      <c r="AH5" s="10" t="s">
        <v>26</v>
      </c>
      <c r="AI5" s="10" t="s">
        <v>81</v>
      </c>
      <c r="AJ5" s="53" t="s">
        <v>27</v>
      </c>
      <c r="AK5" s="12" t="s">
        <v>28</v>
      </c>
      <c r="AL5" s="12" t="s">
        <v>82</v>
      </c>
      <c r="AM5" s="10" t="s">
        <v>99</v>
      </c>
      <c r="AN5" s="10" t="s">
        <v>100</v>
      </c>
      <c r="AO5" s="10" t="s">
        <v>29</v>
      </c>
      <c r="AP5" s="10" t="s">
        <v>30</v>
      </c>
      <c r="AQ5" s="10" t="s">
        <v>4</v>
      </c>
      <c r="AR5" s="10" t="s">
        <v>31</v>
      </c>
      <c r="AS5" s="10" t="s">
        <v>83</v>
      </c>
      <c r="AT5" s="10" t="s">
        <v>32</v>
      </c>
      <c r="AU5" s="10" t="s">
        <v>126</v>
      </c>
      <c r="AV5" s="10" t="s">
        <v>1</v>
      </c>
      <c r="AW5" s="10" t="s">
        <v>127</v>
      </c>
      <c r="AX5" s="10" t="s">
        <v>128</v>
      </c>
      <c r="AY5" s="10" t="s">
        <v>129</v>
      </c>
      <c r="AZ5" s="10" t="s">
        <v>130</v>
      </c>
      <c r="BA5" s="10" t="s">
        <v>131</v>
      </c>
      <c r="BB5" s="10" t="s">
        <v>33</v>
      </c>
      <c r="BC5" s="10" t="s">
        <v>34</v>
      </c>
      <c r="BD5" s="10" t="s">
        <v>132</v>
      </c>
      <c r="BE5" s="10" t="s">
        <v>84</v>
      </c>
      <c r="BF5" s="10" t="s">
        <v>85</v>
      </c>
      <c r="BG5" s="10" t="s">
        <v>86</v>
      </c>
      <c r="BH5" s="10" t="s">
        <v>87</v>
      </c>
      <c r="BI5" s="10" t="s">
        <v>88</v>
      </c>
      <c r="BJ5" s="10" t="s">
        <v>89</v>
      </c>
      <c r="BK5" s="10" t="s">
        <v>90</v>
      </c>
    </row>
    <row r="6" spans="1:63" s="40" customFormat="1" ht="14.25" customHeight="1">
      <c r="A6" s="34" t="s">
        <v>133</v>
      </c>
      <c r="B6" s="34"/>
      <c r="C6" s="35" t="s">
        <v>134</v>
      </c>
      <c r="D6" s="35" t="s">
        <v>135</v>
      </c>
      <c r="E6" s="35" t="s">
        <v>136</v>
      </c>
      <c r="F6" s="35" t="s">
        <v>137</v>
      </c>
      <c r="G6" s="35" t="s">
        <v>138</v>
      </c>
      <c r="H6" s="35" t="s">
        <v>139</v>
      </c>
      <c r="I6" s="35" t="s">
        <v>140</v>
      </c>
      <c r="J6" s="35" t="s">
        <v>141</v>
      </c>
      <c r="K6" s="35" t="s">
        <v>142</v>
      </c>
      <c r="L6" s="35" t="s">
        <v>143</v>
      </c>
      <c r="M6" s="35" t="s">
        <v>144</v>
      </c>
      <c r="N6" s="35" t="s">
        <v>145</v>
      </c>
      <c r="O6" s="35" t="s">
        <v>146</v>
      </c>
      <c r="P6" s="35" t="s">
        <v>147</v>
      </c>
      <c r="Q6" s="36" t="s">
        <v>148</v>
      </c>
      <c r="R6" s="36" t="s">
        <v>149</v>
      </c>
      <c r="S6" s="36" t="s">
        <v>150</v>
      </c>
      <c r="T6" s="36" t="s">
        <v>151</v>
      </c>
      <c r="U6" s="36" t="s">
        <v>152</v>
      </c>
      <c r="V6" s="36" t="s">
        <v>153</v>
      </c>
      <c r="W6" s="35" t="s">
        <v>154</v>
      </c>
      <c r="X6" s="35" t="s">
        <v>155</v>
      </c>
      <c r="Y6" s="35" t="s">
        <v>156</v>
      </c>
      <c r="Z6" s="35" t="s">
        <v>157</v>
      </c>
      <c r="AA6" s="35" t="s">
        <v>158</v>
      </c>
      <c r="AB6" s="37" t="s">
        <v>159</v>
      </c>
      <c r="AC6" s="37" t="s">
        <v>160</v>
      </c>
      <c r="AD6" s="35" t="s">
        <v>192</v>
      </c>
      <c r="AE6" s="35" t="s">
        <v>193</v>
      </c>
      <c r="AF6" s="35" t="s">
        <v>161</v>
      </c>
      <c r="AG6" s="37" t="s">
        <v>162</v>
      </c>
      <c r="AH6" s="37" t="s">
        <v>194</v>
      </c>
      <c r="AI6" s="38" t="s">
        <v>195</v>
      </c>
      <c r="AJ6" s="54" t="s">
        <v>196</v>
      </c>
      <c r="AK6" s="38" t="s">
        <v>163</v>
      </c>
      <c r="AL6" s="39" t="s">
        <v>164</v>
      </c>
      <c r="AM6" s="35" t="s">
        <v>165</v>
      </c>
      <c r="AN6" s="35" t="s">
        <v>166</v>
      </c>
      <c r="AO6" s="37" t="s">
        <v>167</v>
      </c>
      <c r="AP6" s="37" t="s">
        <v>168</v>
      </c>
      <c r="AQ6" s="37" t="s">
        <v>169</v>
      </c>
      <c r="AR6" s="35" t="s">
        <v>170</v>
      </c>
      <c r="AS6" s="35" t="s">
        <v>171</v>
      </c>
      <c r="AT6" s="35" t="s">
        <v>172</v>
      </c>
      <c r="AU6" s="35" t="s">
        <v>173</v>
      </c>
      <c r="AV6" s="35" t="s">
        <v>174</v>
      </c>
      <c r="AW6" s="35" t="s">
        <v>175</v>
      </c>
      <c r="AX6" s="35" t="s">
        <v>176</v>
      </c>
      <c r="AY6" s="35" t="s">
        <v>177</v>
      </c>
      <c r="AZ6" s="35" t="s">
        <v>178</v>
      </c>
      <c r="BA6" s="35" t="s">
        <v>179</v>
      </c>
      <c r="BB6" s="35" t="s">
        <v>180</v>
      </c>
      <c r="BC6" s="35" t="s">
        <v>181</v>
      </c>
      <c r="BD6" s="35" t="s">
        <v>182</v>
      </c>
      <c r="BE6" s="35" t="s">
        <v>183</v>
      </c>
      <c r="BF6" s="35" t="s">
        <v>184</v>
      </c>
      <c r="BG6" s="35" t="s">
        <v>185</v>
      </c>
      <c r="BH6" s="35" t="s">
        <v>186</v>
      </c>
      <c r="BI6" s="35" t="s">
        <v>187</v>
      </c>
      <c r="BJ6" s="35" t="s">
        <v>188</v>
      </c>
      <c r="BK6" s="35" t="s">
        <v>189</v>
      </c>
    </row>
    <row r="7" spans="1:63" s="41" customFormat="1" ht="25.5">
      <c r="A7" s="3">
        <v>1</v>
      </c>
      <c r="B7" s="17" t="s">
        <v>233</v>
      </c>
      <c r="C7" s="3" t="s">
        <v>190</v>
      </c>
      <c r="D7" s="3">
        <v>300852</v>
      </c>
      <c r="E7" s="14" t="s">
        <v>52</v>
      </c>
      <c r="F7" s="15">
        <v>39553</v>
      </c>
      <c r="G7" s="15">
        <v>40283</v>
      </c>
      <c r="H7" s="3">
        <v>980</v>
      </c>
      <c r="I7" s="2">
        <v>17977</v>
      </c>
      <c r="J7" s="16">
        <v>0</v>
      </c>
      <c r="K7" s="16">
        <v>0</v>
      </c>
      <c r="L7" s="17" t="s">
        <v>53</v>
      </c>
      <c r="M7" s="17" t="s">
        <v>43</v>
      </c>
      <c r="N7" s="3" t="s">
        <v>44</v>
      </c>
      <c r="O7" s="3" t="s">
        <v>3</v>
      </c>
      <c r="P7" s="3" t="s">
        <v>3</v>
      </c>
      <c r="Q7" s="2">
        <f>R7+S7+T7+U7</f>
        <v>54.79</v>
      </c>
      <c r="R7" s="2">
        <v>54.79</v>
      </c>
      <c r="S7" s="2">
        <v>0</v>
      </c>
      <c r="T7" s="2">
        <v>0</v>
      </c>
      <c r="U7" s="2">
        <v>0</v>
      </c>
      <c r="V7" s="2">
        <v>54.79</v>
      </c>
      <c r="W7" s="2" t="s">
        <v>38</v>
      </c>
      <c r="X7" s="2" t="s">
        <v>40</v>
      </c>
      <c r="Y7" s="2" t="s">
        <v>40</v>
      </c>
      <c r="Z7" s="2" t="s">
        <v>39</v>
      </c>
      <c r="AA7" s="2" t="s">
        <v>38</v>
      </c>
      <c r="AB7" s="2">
        <v>0</v>
      </c>
      <c r="AC7" s="2">
        <v>0</v>
      </c>
      <c r="AD7" s="2">
        <v>0</v>
      </c>
      <c r="AE7" s="2" t="s">
        <v>40</v>
      </c>
      <c r="AF7" s="2" t="s">
        <v>40</v>
      </c>
      <c r="AG7" s="2" t="s">
        <v>40</v>
      </c>
      <c r="AH7" s="15">
        <v>41964</v>
      </c>
      <c r="AI7" s="2">
        <v>222.22</v>
      </c>
      <c r="AJ7" s="18">
        <v>3501</v>
      </c>
      <c r="AK7" s="18">
        <v>4</v>
      </c>
      <c r="AL7" s="15">
        <v>41379</v>
      </c>
      <c r="AM7" s="2" t="s">
        <v>39</v>
      </c>
      <c r="AN7" s="2" t="s">
        <v>2</v>
      </c>
      <c r="AO7" s="2">
        <v>0.27395</v>
      </c>
      <c r="AP7" s="15">
        <v>42064</v>
      </c>
      <c r="AQ7" s="2" t="s">
        <v>5</v>
      </c>
      <c r="AR7" s="2">
        <v>54.79</v>
      </c>
      <c r="AS7" s="15">
        <v>42064</v>
      </c>
      <c r="AT7" s="3" t="s">
        <v>3</v>
      </c>
      <c r="AU7" s="3" t="s">
        <v>40</v>
      </c>
      <c r="AV7" s="3" t="s">
        <v>40</v>
      </c>
      <c r="AW7" s="3" t="s">
        <v>40</v>
      </c>
      <c r="AX7" s="3" t="s">
        <v>40</v>
      </c>
      <c r="AY7" s="3" t="s">
        <v>40</v>
      </c>
      <c r="AZ7" s="3" t="s">
        <v>40</v>
      </c>
      <c r="BA7" s="3" t="s">
        <v>40</v>
      </c>
      <c r="BB7" s="3" t="s">
        <v>39</v>
      </c>
      <c r="BC7" s="3" t="s">
        <v>39</v>
      </c>
      <c r="BD7" s="3" t="s">
        <v>39</v>
      </c>
      <c r="BE7" s="3" t="s">
        <v>39</v>
      </c>
      <c r="BF7" s="3" t="s">
        <v>39</v>
      </c>
      <c r="BG7" s="3" t="s">
        <v>39</v>
      </c>
      <c r="BH7" s="3" t="s">
        <v>39</v>
      </c>
      <c r="BI7" s="3" t="s">
        <v>39</v>
      </c>
      <c r="BJ7" s="3" t="s">
        <v>39</v>
      </c>
      <c r="BK7" s="3" t="s">
        <v>38</v>
      </c>
    </row>
    <row r="8" spans="1:63" s="41" customFormat="1" ht="25.5">
      <c r="A8" s="3">
        <v>2</v>
      </c>
      <c r="B8" s="17" t="s">
        <v>234</v>
      </c>
      <c r="C8" s="3" t="s">
        <v>190</v>
      </c>
      <c r="D8" s="3">
        <v>300852</v>
      </c>
      <c r="E8" s="14" t="s">
        <v>54</v>
      </c>
      <c r="F8" s="15">
        <v>39741</v>
      </c>
      <c r="G8" s="15">
        <v>40179</v>
      </c>
      <c r="H8" s="3">
        <v>980</v>
      </c>
      <c r="I8" s="2">
        <v>2996</v>
      </c>
      <c r="J8" s="16">
        <v>0</v>
      </c>
      <c r="K8" s="16">
        <v>0</v>
      </c>
      <c r="L8" s="17" t="s">
        <v>53</v>
      </c>
      <c r="M8" s="17" t="s">
        <v>43</v>
      </c>
      <c r="N8" s="3" t="s">
        <v>44</v>
      </c>
      <c r="O8" s="3" t="s">
        <v>3</v>
      </c>
      <c r="P8" s="3" t="s">
        <v>3</v>
      </c>
      <c r="Q8" s="2">
        <f aca="true" t="shared" si="0" ref="Q8:Q53">R8+S8+T8+U8</f>
        <v>480.24</v>
      </c>
      <c r="R8" s="2">
        <v>480.24</v>
      </c>
      <c r="S8" s="2">
        <v>0</v>
      </c>
      <c r="T8" s="2">
        <v>0</v>
      </c>
      <c r="U8" s="2">
        <v>0</v>
      </c>
      <c r="V8" s="2">
        <v>480.24</v>
      </c>
      <c r="W8" s="2" t="s">
        <v>38</v>
      </c>
      <c r="X8" s="2" t="s">
        <v>40</v>
      </c>
      <c r="Y8" s="2" t="s">
        <v>40</v>
      </c>
      <c r="Z8" s="2" t="s">
        <v>39</v>
      </c>
      <c r="AA8" s="2" t="s">
        <v>38</v>
      </c>
      <c r="AB8" s="2">
        <v>0</v>
      </c>
      <c r="AC8" s="2">
        <v>0</v>
      </c>
      <c r="AD8" s="2">
        <v>0</v>
      </c>
      <c r="AE8" s="2" t="s">
        <v>40</v>
      </c>
      <c r="AF8" s="2" t="s">
        <v>40</v>
      </c>
      <c r="AG8" s="2" t="s">
        <v>40</v>
      </c>
      <c r="AH8" s="15">
        <v>41933</v>
      </c>
      <c r="AI8" s="2">
        <v>41.47</v>
      </c>
      <c r="AJ8" s="18">
        <v>3165</v>
      </c>
      <c r="AK8" s="18">
        <v>4</v>
      </c>
      <c r="AL8" s="15">
        <v>41275</v>
      </c>
      <c r="AM8" s="2" t="s">
        <v>39</v>
      </c>
      <c r="AN8" s="2" t="s">
        <v>2</v>
      </c>
      <c r="AO8" s="2">
        <v>2.4012000000000002</v>
      </c>
      <c r="AP8" s="15">
        <v>42064</v>
      </c>
      <c r="AQ8" s="2" t="s">
        <v>5</v>
      </c>
      <c r="AR8" s="2">
        <v>480.24</v>
      </c>
      <c r="AS8" s="15">
        <v>42064</v>
      </c>
      <c r="AT8" s="3" t="s">
        <v>3</v>
      </c>
      <c r="AU8" s="3" t="s">
        <v>40</v>
      </c>
      <c r="AV8" s="3" t="s">
        <v>40</v>
      </c>
      <c r="AW8" s="3" t="s">
        <v>40</v>
      </c>
      <c r="AX8" s="3" t="s">
        <v>40</v>
      </c>
      <c r="AY8" s="3" t="s">
        <v>40</v>
      </c>
      <c r="AZ8" s="3" t="s">
        <v>40</v>
      </c>
      <c r="BA8" s="3" t="s">
        <v>40</v>
      </c>
      <c r="BB8" s="3" t="s">
        <v>39</v>
      </c>
      <c r="BC8" s="3" t="s">
        <v>39</v>
      </c>
      <c r="BD8" s="3" t="s">
        <v>39</v>
      </c>
      <c r="BE8" s="3" t="s">
        <v>39</v>
      </c>
      <c r="BF8" s="3" t="s">
        <v>39</v>
      </c>
      <c r="BG8" s="3" t="s">
        <v>39</v>
      </c>
      <c r="BH8" s="3" t="s">
        <v>39</v>
      </c>
      <c r="BI8" s="3" t="s">
        <v>39</v>
      </c>
      <c r="BJ8" s="3" t="s">
        <v>39</v>
      </c>
      <c r="BK8" s="3" t="s">
        <v>38</v>
      </c>
    </row>
    <row r="9" spans="1:63" s="41" customFormat="1" ht="25.5">
      <c r="A9" s="3">
        <v>3</v>
      </c>
      <c r="B9" s="17" t="s">
        <v>235</v>
      </c>
      <c r="C9" s="3" t="s">
        <v>190</v>
      </c>
      <c r="D9" s="3">
        <v>300852</v>
      </c>
      <c r="E9" s="14" t="s">
        <v>55</v>
      </c>
      <c r="F9" s="15">
        <v>39741</v>
      </c>
      <c r="G9" s="15">
        <v>40179</v>
      </c>
      <c r="H9" s="3">
        <v>980</v>
      </c>
      <c r="I9" s="2">
        <v>5992.33</v>
      </c>
      <c r="J9" s="16">
        <v>0</v>
      </c>
      <c r="K9" s="16">
        <v>0</v>
      </c>
      <c r="L9" s="17" t="s">
        <v>53</v>
      </c>
      <c r="M9" s="17" t="s">
        <v>43</v>
      </c>
      <c r="N9" s="3" t="s">
        <v>44</v>
      </c>
      <c r="O9" s="3" t="s">
        <v>3</v>
      </c>
      <c r="P9" s="3" t="s">
        <v>3</v>
      </c>
      <c r="Q9" s="2">
        <f t="shared" si="0"/>
        <v>8280.93</v>
      </c>
      <c r="R9" s="2">
        <v>5992.33</v>
      </c>
      <c r="S9" s="2">
        <v>2288.6</v>
      </c>
      <c r="T9" s="2">
        <v>0</v>
      </c>
      <c r="U9" s="2">
        <v>0</v>
      </c>
      <c r="V9" s="2">
        <v>8280.93</v>
      </c>
      <c r="W9" s="2" t="s">
        <v>38</v>
      </c>
      <c r="X9" s="2" t="s">
        <v>40</v>
      </c>
      <c r="Y9" s="2" t="s">
        <v>40</v>
      </c>
      <c r="Z9" s="2" t="s">
        <v>39</v>
      </c>
      <c r="AA9" s="2" t="s">
        <v>38</v>
      </c>
      <c r="AB9" s="2">
        <v>0</v>
      </c>
      <c r="AC9" s="2">
        <v>0</v>
      </c>
      <c r="AD9" s="2">
        <v>0</v>
      </c>
      <c r="AE9" s="2" t="s">
        <v>40</v>
      </c>
      <c r="AF9" s="2" t="s">
        <v>40</v>
      </c>
      <c r="AG9" s="2" t="s">
        <v>40</v>
      </c>
      <c r="AH9" s="15">
        <v>42031</v>
      </c>
      <c r="AI9" s="2">
        <v>39.64</v>
      </c>
      <c r="AJ9" s="18">
        <v>3525</v>
      </c>
      <c r="AK9" s="18">
        <v>4</v>
      </c>
      <c r="AL9" s="15">
        <v>41275</v>
      </c>
      <c r="AM9" s="2" t="s">
        <v>39</v>
      </c>
      <c r="AN9" s="2" t="s">
        <v>2</v>
      </c>
      <c r="AO9" s="2">
        <v>41.404650000000004</v>
      </c>
      <c r="AP9" s="15">
        <v>42064</v>
      </c>
      <c r="AQ9" s="2" t="s">
        <v>5</v>
      </c>
      <c r="AR9" s="2">
        <v>8280.93</v>
      </c>
      <c r="AS9" s="15">
        <v>42064</v>
      </c>
      <c r="AT9" s="3" t="s">
        <v>3</v>
      </c>
      <c r="AU9" s="3" t="s">
        <v>40</v>
      </c>
      <c r="AV9" s="3" t="s">
        <v>40</v>
      </c>
      <c r="AW9" s="3" t="s">
        <v>40</v>
      </c>
      <c r="AX9" s="3" t="s">
        <v>40</v>
      </c>
      <c r="AY9" s="3" t="s">
        <v>40</v>
      </c>
      <c r="AZ9" s="3" t="s">
        <v>40</v>
      </c>
      <c r="BA9" s="3" t="s">
        <v>40</v>
      </c>
      <c r="BB9" s="3" t="s">
        <v>39</v>
      </c>
      <c r="BC9" s="3" t="s">
        <v>39</v>
      </c>
      <c r="BD9" s="3" t="s">
        <v>39</v>
      </c>
      <c r="BE9" s="3" t="s">
        <v>39</v>
      </c>
      <c r="BF9" s="3" t="s">
        <v>39</v>
      </c>
      <c r="BG9" s="3" t="s">
        <v>39</v>
      </c>
      <c r="BH9" s="3" t="s">
        <v>39</v>
      </c>
      <c r="BI9" s="3" t="s">
        <v>39</v>
      </c>
      <c r="BJ9" s="3" t="s">
        <v>39</v>
      </c>
      <c r="BK9" s="3" t="s">
        <v>38</v>
      </c>
    </row>
    <row r="10" spans="1:63" s="41" customFormat="1" ht="25.5">
      <c r="A10" s="3">
        <v>4</v>
      </c>
      <c r="B10" s="17" t="s">
        <v>236</v>
      </c>
      <c r="C10" s="3" t="s">
        <v>190</v>
      </c>
      <c r="D10" s="3">
        <v>300852</v>
      </c>
      <c r="E10" s="14" t="s">
        <v>56</v>
      </c>
      <c r="F10" s="15">
        <v>39532</v>
      </c>
      <c r="G10" s="15">
        <v>40262</v>
      </c>
      <c r="H10" s="3">
        <v>980</v>
      </c>
      <c r="I10" s="2">
        <v>2397</v>
      </c>
      <c r="J10" s="16">
        <v>0.3</v>
      </c>
      <c r="K10" s="16">
        <v>0</v>
      </c>
      <c r="L10" s="17" t="s">
        <v>53</v>
      </c>
      <c r="M10" s="17" t="s">
        <v>43</v>
      </c>
      <c r="N10" s="3" t="s">
        <v>44</v>
      </c>
      <c r="O10" s="3" t="s">
        <v>3</v>
      </c>
      <c r="P10" s="3" t="s">
        <v>3</v>
      </c>
      <c r="Q10" s="2">
        <f t="shared" si="0"/>
        <v>789.2</v>
      </c>
      <c r="R10" s="2">
        <v>707.76</v>
      </c>
      <c r="S10" s="2">
        <v>81.44</v>
      </c>
      <c r="T10" s="2">
        <v>0</v>
      </c>
      <c r="U10" s="2">
        <v>0</v>
      </c>
      <c r="V10" s="2">
        <v>789.2</v>
      </c>
      <c r="W10" s="2" t="s">
        <v>38</v>
      </c>
      <c r="X10" s="2" t="s">
        <v>39</v>
      </c>
      <c r="Y10" s="2" t="s">
        <v>39</v>
      </c>
      <c r="Z10" s="2" t="s">
        <v>39</v>
      </c>
      <c r="AA10" s="2" t="s">
        <v>38</v>
      </c>
      <c r="AB10" s="2">
        <v>0</v>
      </c>
      <c r="AC10" s="2">
        <v>0</v>
      </c>
      <c r="AD10" s="2">
        <v>0</v>
      </c>
      <c r="AE10" s="2" t="s">
        <v>40</v>
      </c>
      <c r="AF10" s="2" t="s">
        <v>40</v>
      </c>
      <c r="AG10" s="2" t="s">
        <v>40</v>
      </c>
      <c r="AH10" s="15">
        <v>39974</v>
      </c>
      <c r="AI10" s="2">
        <v>180.96</v>
      </c>
      <c r="AJ10" s="18">
        <v>3082</v>
      </c>
      <c r="AK10" s="18">
        <v>1</v>
      </c>
      <c r="AL10" s="15">
        <v>41358</v>
      </c>
      <c r="AM10" s="2" t="s">
        <v>39</v>
      </c>
      <c r="AN10" s="2" t="s">
        <v>2</v>
      </c>
      <c r="AO10" s="2">
        <v>3.946</v>
      </c>
      <c r="AP10" s="15">
        <v>42064</v>
      </c>
      <c r="AQ10" s="2" t="s">
        <v>5</v>
      </c>
      <c r="AR10" s="2">
        <v>789.2</v>
      </c>
      <c r="AS10" s="15">
        <v>42064</v>
      </c>
      <c r="AT10" s="3" t="s">
        <v>3</v>
      </c>
      <c r="AU10" s="3" t="s">
        <v>40</v>
      </c>
      <c r="AV10" s="3" t="s">
        <v>40</v>
      </c>
      <c r="AW10" s="3" t="s">
        <v>40</v>
      </c>
      <c r="AX10" s="3" t="s">
        <v>40</v>
      </c>
      <c r="AY10" s="3" t="s">
        <v>40</v>
      </c>
      <c r="AZ10" s="3" t="s">
        <v>40</v>
      </c>
      <c r="BA10" s="3" t="s">
        <v>40</v>
      </c>
      <c r="BB10" s="3" t="s">
        <v>39</v>
      </c>
      <c r="BC10" s="3" t="s">
        <v>39</v>
      </c>
      <c r="BD10" s="3" t="s">
        <v>39</v>
      </c>
      <c r="BE10" s="3" t="s">
        <v>39</v>
      </c>
      <c r="BF10" s="3" t="s">
        <v>39</v>
      </c>
      <c r="BG10" s="3" t="s">
        <v>39</v>
      </c>
      <c r="BH10" s="3" t="s">
        <v>39</v>
      </c>
      <c r="BI10" s="3" t="s">
        <v>39</v>
      </c>
      <c r="BJ10" s="3" t="s">
        <v>39</v>
      </c>
      <c r="BK10" s="3" t="s">
        <v>38</v>
      </c>
    </row>
    <row r="11" spans="1:63" s="41" customFormat="1" ht="25.5">
      <c r="A11" s="3">
        <v>5</v>
      </c>
      <c r="B11" s="17" t="s">
        <v>237</v>
      </c>
      <c r="C11" s="3" t="s">
        <v>190</v>
      </c>
      <c r="D11" s="3">
        <v>300852</v>
      </c>
      <c r="E11" s="14" t="s">
        <v>57</v>
      </c>
      <c r="F11" s="15">
        <v>39546</v>
      </c>
      <c r="G11" s="15">
        <v>40276</v>
      </c>
      <c r="H11" s="3">
        <v>980</v>
      </c>
      <c r="I11" s="2">
        <v>9588</v>
      </c>
      <c r="J11" s="16">
        <v>0</v>
      </c>
      <c r="K11" s="16">
        <v>0</v>
      </c>
      <c r="L11" s="17" t="s">
        <v>53</v>
      </c>
      <c r="M11" s="17" t="s">
        <v>43</v>
      </c>
      <c r="N11" s="3" t="s">
        <v>44</v>
      </c>
      <c r="O11" s="3" t="s">
        <v>3</v>
      </c>
      <c r="P11" s="3" t="s">
        <v>3</v>
      </c>
      <c r="Q11" s="2">
        <f t="shared" si="0"/>
        <v>10237.89</v>
      </c>
      <c r="R11" s="2">
        <v>7651.22</v>
      </c>
      <c r="S11" s="2">
        <v>2586.67</v>
      </c>
      <c r="T11" s="2">
        <v>0</v>
      </c>
      <c r="U11" s="2">
        <v>0</v>
      </c>
      <c r="V11" s="2">
        <v>10237.89</v>
      </c>
      <c r="W11" s="2" t="s">
        <v>38</v>
      </c>
      <c r="X11" s="2" t="s">
        <v>40</v>
      </c>
      <c r="Y11" s="2" t="s">
        <v>40</v>
      </c>
      <c r="Z11" s="2" t="s">
        <v>39</v>
      </c>
      <c r="AA11" s="2" t="s">
        <v>38</v>
      </c>
      <c r="AB11" s="2">
        <v>0</v>
      </c>
      <c r="AC11" s="2">
        <v>0</v>
      </c>
      <c r="AD11" s="2">
        <v>0</v>
      </c>
      <c r="AE11" s="2" t="s">
        <v>40</v>
      </c>
      <c r="AF11" s="2" t="s">
        <v>40</v>
      </c>
      <c r="AG11" s="2" t="s">
        <v>40</v>
      </c>
      <c r="AH11" s="15" t="s">
        <v>40</v>
      </c>
      <c r="AI11" s="2" t="s">
        <v>40</v>
      </c>
      <c r="AJ11" s="18">
        <v>3502</v>
      </c>
      <c r="AK11" s="18">
        <v>4</v>
      </c>
      <c r="AL11" s="15">
        <v>41372</v>
      </c>
      <c r="AM11" s="2" t="s">
        <v>39</v>
      </c>
      <c r="AN11" s="2" t="s">
        <v>2</v>
      </c>
      <c r="AO11" s="2">
        <v>51.18945</v>
      </c>
      <c r="AP11" s="15">
        <v>42064</v>
      </c>
      <c r="AQ11" s="2" t="s">
        <v>5</v>
      </c>
      <c r="AR11" s="2">
        <v>10237.89</v>
      </c>
      <c r="AS11" s="15">
        <v>42064</v>
      </c>
      <c r="AT11" s="3" t="s">
        <v>3</v>
      </c>
      <c r="AU11" s="3" t="s">
        <v>40</v>
      </c>
      <c r="AV11" s="3" t="s">
        <v>40</v>
      </c>
      <c r="AW11" s="3" t="s">
        <v>40</v>
      </c>
      <c r="AX11" s="3" t="s">
        <v>40</v>
      </c>
      <c r="AY11" s="3" t="s">
        <v>40</v>
      </c>
      <c r="AZ11" s="3" t="s">
        <v>40</v>
      </c>
      <c r="BA11" s="3" t="s">
        <v>40</v>
      </c>
      <c r="BB11" s="3" t="s">
        <v>39</v>
      </c>
      <c r="BC11" s="3" t="s">
        <v>39</v>
      </c>
      <c r="BD11" s="3" t="s">
        <v>39</v>
      </c>
      <c r="BE11" s="3" t="s">
        <v>39</v>
      </c>
      <c r="BF11" s="3" t="s">
        <v>39</v>
      </c>
      <c r="BG11" s="3" t="s">
        <v>39</v>
      </c>
      <c r="BH11" s="3" t="s">
        <v>39</v>
      </c>
      <c r="BI11" s="3" t="s">
        <v>39</v>
      </c>
      <c r="BJ11" s="3" t="s">
        <v>39</v>
      </c>
      <c r="BK11" s="3" t="s">
        <v>38</v>
      </c>
    </row>
    <row r="12" spans="1:63" s="41" customFormat="1" ht="25.5">
      <c r="A12" s="3">
        <v>6</v>
      </c>
      <c r="B12" s="17" t="s">
        <v>238</v>
      </c>
      <c r="C12" s="3" t="s">
        <v>190</v>
      </c>
      <c r="D12" s="3">
        <v>300852</v>
      </c>
      <c r="E12" s="14" t="s">
        <v>58</v>
      </c>
      <c r="F12" s="15">
        <v>39741</v>
      </c>
      <c r="G12" s="15">
        <v>40179</v>
      </c>
      <c r="H12" s="3">
        <v>980</v>
      </c>
      <c r="I12" s="2">
        <v>9588</v>
      </c>
      <c r="J12" s="16">
        <v>0</v>
      </c>
      <c r="K12" s="16">
        <v>0</v>
      </c>
      <c r="L12" s="17" t="s">
        <v>53</v>
      </c>
      <c r="M12" s="17" t="s">
        <v>43</v>
      </c>
      <c r="N12" s="3" t="s">
        <v>44</v>
      </c>
      <c r="O12" s="3" t="s">
        <v>3</v>
      </c>
      <c r="P12" s="3" t="s">
        <v>3</v>
      </c>
      <c r="Q12" s="2">
        <v>8201.13</v>
      </c>
      <c r="R12" s="2">
        <v>8201.13</v>
      </c>
      <c r="S12" s="2">
        <v>0</v>
      </c>
      <c r="T12" s="2">
        <v>0</v>
      </c>
      <c r="U12" s="2">
        <v>0</v>
      </c>
      <c r="V12" s="2">
        <v>8201.13</v>
      </c>
      <c r="W12" s="2" t="s">
        <v>38</v>
      </c>
      <c r="X12" s="2" t="s">
        <v>40</v>
      </c>
      <c r="Y12" s="2" t="s">
        <v>40</v>
      </c>
      <c r="Z12" s="2" t="s">
        <v>39</v>
      </c>
      <c r="AA12" s="2" t="s">
        <v>38</v>
      </c>
      <c r="AB12" s="2">
        <v>1091.82</v>
      </c>
      <c r="AC12" s="2">
        <v>912.26</v>
      </c>
      <c r="AD12" s="2">
        <v>302.93</v>
      </c>
      <c r="AE12" s="2">
        <v>1135.44</v>
      </c>
      <c r="AF12" s="2">
        <v>1163.12</v>
      </c>
      <c r="AG12" s="2">
        <v>769.73</v>
      </c>
      <c r="AH12" s="15">
        <v>43371</v>
      </c>
      <c r="AI12" s="2">
        <v>123.32</v>
      </c>
      <c r="AJ12" s="18">
        <v>3525</v>
      </c>
      <c r="AK12" s="18">
        <v>4</v>
      </c>
      <c r="AL12" s="15">
        <v>41275</v>
      </c>
      <c r="AM12" s="2" t="s">
        <v>39</v>
      </c>
      <c r="AN12" s="2" t="s">
        <v>2</v>
      </c>
      <c r="AO12" s="2">
        <v>67.88205</v>
      </c>
      <c r="AP12" s="15">
        <v>42064</v>
      </c>
      <c r="AQ12" s="2" t="s">
        <v>5</v>
      </c>
      <c r="AR12" s="2">
        <v>13576.41</v>
      </c>
      <c r="AS12" s="15">
        <v>42064</v>
      </c>
      <c r="AT12" s="3" t="s">
        <v>3</v>
      </c>
      <c r="AU12" s="3" t="s">
        <v>40</v>
      </c>
      <c r="AV12" s="3" t="s">
        <v>40</v>
      </c>
      <c r="AW12" s="3" t="s">
        <v>40</v>
      </c>
      <c r="AX12" s="3" t="s">
        <v>40</v>
      </c>
      <c r="AY12" s="3" t="s">
        <v>40</v>
      </c>
      <c r="AZ12" s="3" t="s">
        <v>40</v>
      </c>
      <c r="BA12" s="3" t="s">
        <v>40</v>
      </c>
      <c r="BB12" s="3" t="s">
        <v>39</v>
      </c>
      <c r="BC12" s="3" t="s">
        <v>39</v>
      </c>
      <c r="BD12" s="3" t="s">
        <v>39</v>
      </c>
      <c r="BE12" s="3" t="s">
        <v>39</v>
      </c>
      <c r="BF12" s="3" t="s">
        <v>39</v>
      </c>
      <c r="BG12" s="3" t="s">
        <v>39</v>
      </c>
      <c r="BH12" s="3" t="s">
        <v>39</v>
      </c>
      <c r="BI12" s="3" t="s">
        <v>39</v>
      </c>
      <c r="BJ12" s="3" t="s">
        <v>39</v>
      </c>
      <c r="BK12" s="3" t="s">
        <v>38</v>
      </c>
    </row>
    <row r="13" spans="1:63" s="41" customFormat="1" ht="25.5">
      <c r="A13" s="3">
        <v>7</v>
      </c>
      <c r="B13" s="17" t="s">
        <v>239</v>
      </c>
      <c r="C13" s="3" t="s">
        <v>190</v>
      </c>
      <c r="D13" s="3">
        <v>300852</v>
      </c>
      <c r="E13" s="14" t="s">
        <v>59</v>
      </c>
      <c r="F13" s="15">
        <v>39553</v>
      </c>
      <c r="G13" s="15">
        <v>40283</v>
      </c>
      <c r="H13" s="3">
        <v>980</v>
      </c>
      <c r="I13" s="2">
        <v>11985</v>
      </c>
      <c r="J13" s="16">
        <v>0</v>
      </c>
      <c r="K13" s="16">
        <v>0</v>
      </c>
      <c r="L13" s="17" t="s">
        <v>53</v>
      </c>
      <c r="M13" s="17" t="s">
        <v>43</v>
      </c>
      <c r="N13" s="3" t="s">
        <v>44</v>
      </c>
      <c r="O13" s="3" t="s">
        <v>3</v>
      </c>
      <c r="P13" s="3" t="s">
        <v>3</v>
      </c>
      <c r="Q13" s="2">
        <f t="shared" si="0"/>
        <v>9283.97</v>
      </c>
      <c r="R13" s="2">
        <v>9283.97</v>
      </c>
      <c r="S13" s="2">
        <v>0</v>
      </c>
      <c r="T13" s="2">
        <v>0</v>
      </c>
      <c r="U13" s="2">
        <v>0</v>
      </c>
      <c r="V13" s="2">
        <v>9283.97</v>
      </c>
      <c r="W13" s="2" t="s">
        <v>38</v>
      </c>
      <c r="X13" s="2" t="s">
        <v>40</v>
      </c>
      <c r="Y13" s="2" t="s">
        <v>40</v>
      </c>
      <c r="Z13" s="2" t="s">
        <v>39</v>
      </c>
      <c r="AA13" s="2" t="s">
        <v>38</v>
      </c>
      <c r="AB13" s="2">
        <v>0</v>
      </c>
      <c r="AC13" s="2">
        <v>0</v>
      </c>
      <c r="AD13" s="2">
        <v>0</v>
      </c>
      <c r="AE13" s="2" t="s">
        <v>40</v>
      </c>
      <c r="AF13" s="2" t="s">
        <v>40</v>
      </c>
      <c r="AG13" s="2" t="s">
        <v>40</v>
      </c>
      <c r="AH13" s="15">
        <v>40316</v>
      </c>
      <c r="AI13" s="2">
        <v>2000</v>
      </c>
      <c r="AJ13" s="18">
        <v>3379</v>
      </c>
      <c r="AK13" s="18">
        <v>4</v>
      </c>
      <c r="AL13" s="15">
        <v>41379</v>
      </c>
      <c r="AM13" s="2" t="s">
        <v>39</v>
      </c>
      <c r="AN13" s="2" t="s">
        <v>2</v>
      </c>
      <c r="AO13" s="2">
        <v>46.41985</v>
      </c>
      <c r="AP13" s="15">
        <v>42064</v>
      </c>
      <c r="AQ13" s="2" t="s">
        <v>5</v>
      </c>
      <c r="AR13" s="2">
        <v>9283.97</v>
      </c>
      <c r="AS13" s="15">
        <v>42064</v>
      </c>
      <c r="AT13" s="3" t="s">
        <v>3</v>
      </c>
      <c r="AU13" s="3" t="s">
        <v>40</v>
      </c>
      <c r="AV13" s="3" t="s">
        <v>40</v>
      </c>
      <c r="AW13" s="3" t="s">
        <v>40</v>
      </c>
      <c r="AX13" s="3" t="s">
        <v>40</v>
      </c>
      <c r="AY13" s="3" t="s">
        <v>40</v>
      </c>
      <c r="AZ13" s="3" t="s">
        <v>40</v>
      </c>
      <c r="BA13" s="3" t="s">
        <v>40</v>
      </c>
      <c r="BB13" s="3" t="s">
        <v>39</v>
      </c>
      <c r="BC13" s="3" t="s">
        <v>39</v>
      </c>
      <c r="BD13" s="3" t="s">
        <v>39</v>
      </c>
      <c r="BE13" s="3" t="s">
        <v>39</v>
      </c>
      <c r="BF13" s="3" t="s">
        <v>39</v>
      </c>
      <c r="BG13" s="3" t="s">
        <v>39</v>
      </c>
      <c r="BH13" s="3" t="s">
        <v>39</v>
      </c>
      <c r="BI13" s="3" t="s">
        <v>39</v>
      </c>
      <c r="BJ13" s="3" t="s">
        <v>39</v>
      </c>
      <c r="BK13" s="3" t="s">
        <v>38</v>
      </c>
    </row>
    <row r="14" spans="1:63" s="41" customFormat="1" ht="25.5">
      <c r="A14" s="3">
        <v>8</v>
      </c>
      <c r="B14" s="17" t="s">
        <v>240</v>
      </c>
      <c r="C14" s="3" t="s">
        <v>190</v>
      </c>
      <c r="D14" s="3">
        <v>300852</v>
      </c>
      <c r="E14" s="14" t="s">
        <v>60</v>
      </c>
      <c r="F14" s="15">
        <v>39741</v>
      </c>
      <c r="G14" s="15">
        <v>40179</v>
      </c>
      <c r="H14" s="3">
        <v>980</v>
      </c>
      <c r="I14" s="2">
        <v>3595.4</v>
      </c>
      <c r="J14" s="16">
        <v>0</v>
      </c>
      <c r="K14" s="16">
        <v>0</v>
      </c>
      <c r="L14" s="17" t="s">
        <v>53</v>
      </c>
      <c r="M14" s="17" t="s">
        <v>43</v>
      </c>
      <c r="N14" s="3" t="s">
        <v>44</v>
      </c>
      <c r="O14" s="3" t="s">
        <v>3</v>
      </c>
      <c r="P14" s="3" t="s">
        <v>3</v>
      </c>
      <c r="Q14" s="2">
        <f t="shared" si="0"/>
        <v>87.98</v>
      </c>
      <c r="R14" s="2">
        <v>87.98</v>
      </c>
      <c r="S14" s="2">
        <v>0</v>
      </c>
      <c r="T14" s="2">
        <v>0</v>
      </c>
      <c r="U14" s="2">
        <v>0</v>
      </c>
      <c r="V14" s="2">
        <v>87.98</v>
      </c>
      <c r="W14" s="2" t="s">
        <v>38</v>
      </c>
      <c r="X14" s="2" t="s">
        <v>40</v>
      </c>
      <c r="Y14" s="2" t="s">
        <v>40</v>
      </c>
      <c r="Z14" s="2" t="s">
        <v>39</v>
      </c>
      <c r="AA14" s="2" t="s">
        <v>38</v>
      </c>
      <c r="AB14" s="2">
        <v>0</v>
      </c>
      <c r="AC14" s="2">
        <v>0</v>
      </c>
      <c r="AD14" s="2">
        <v>0</v>
      </c>
      <c r="AE14" s="2" t="s">
        <v>40</v>
      </c>
      <c r="AF14" s="2" t="s">
        <v>40</v>
      </c>
      <c r="AG14" s="2" t="s">
        <v>40</v>
      </c>
      <c r="AH14" s="15">
        <v>40515</v>
      </c>
      <c r="AI14" s="2">
        <v>225.1</v>
      </c>
      <c r="AJ14" s="18">
        <v>3480</v>
      </c>
      <c r="AK14" s="18">
        <v>1</v>
      </c>
      <c r="AL14" s="15">
        <v>41275</v>
      </c>
      <c r="AM14" s="2" t="s">
        <v>39</v>
      </c>
      <c r="AN14" s="2" t="s">
        <v>2</v>
      </c>
      <c r="AO14" s="2">
        <v>0.4399</v>
      </c>
      <c r="AP14" s="15">
        <v>42064</v>
      </c>
      <c r="AQ14" s="2" t="s">
        <v>5</v>
      </c>
      <c r="AR14" s="2">
        <v>87.98</v>
      </c>
      <c r="AS14" s="15">
        <v>42064</v>
      </c>
      <c r="AT14" s="3" t="s">
        <v>3</v>
      </c>
      <c r="AU14" s="3" t="s">
        <v>40</v>
      </c>
      <c r="AV14" s="3" t="s">
        <v>40</v>
      </c>
      <c r="AW14" s="3" t="s">
        <v>40</v>
      </c>
      <c r="AX14" s="3" t="s">
        <v>40</v>
      </c>
      <c r="AY14" s="3" t="s">
        <v>40</v>
      </c>
      <c r="AZ14" s="3" t="s">
        <v>40</v>
      </c>
      <c r="BA14" s="3" t="s">
        <v>40</v>
      </c>
      <c r="BB14" s="3" t="s">
        <v>39</v>
      </c>
      <c r="BC14" s="3" t="s">
        <v>39</v>
      </c>
      <c r="BD14" s="3" t="s">
        <v>39</v>
      </c>
      <c r="BE14" s="3" t="s">
        <v>39</v>
      </c>
      <c r="BF14" s="3" t="s">
        <v>39</v>
      </c>
      <c r="BG14" s="3" t="s">
        <v>39</v>
      </c>
      <c r="BH14" s="3" t="s">
        <v>39</v>
      </c>
      <c r="BI14" s="3" t="s">
        <v>39</v>
      </c>
      <c r="BJ14" s="3" t="s">
        <v>39</v>
      </c>
      <c r="BK14" s="3" t="s">
        <v>38</v>
      </c>
    </row>
    <row r="15" spans="1:63" s="41" customFormat="1" ht="25.5">
      <c r="A15" s="3">
        <v>9</v>
      </c>
      <c r="B15" s="17" t="s">
        <v>241</v>
      </c>
      <c r="C15" s="3" t="s">
        <v>190</v>
      </c>
      <c r="D15" s="3">
        <v>300852</v>
      </c>
      <c r="E15" s="14" t="s">
        <v>61</v>
      </c>
      <c r="F15" s="15">
        <v>39427</v>
      </c>
      <c r="G15" s="15">
        <v>46731</v>
      </c>
      <c r="H15" s="3">
        <v>980</v>
      </c>
      <c r="I15" s="2">
        <v>281000</v>
      </c>
      <c r="J15" s="16">
        <v>0</v>
      </c>
      <c r="K15" s="16">
        <v>0</v>
      </c>
      <c r="L15" s="17" t="s">
        <v>36</v>
      </c>
      <c r="M15" s="17" t="s">
        <v>43</v>
      </c>
      <c r="N15" s="3" t="s">
        <v>37</v>
      </c>
      <c r="O15" s="3" t="s">
        <v>3</v>
      </c>
      <c r="P15" s="3" t="s">
        <v>3</v>
      </c>
      <c r="Q15" s="2">
        <f t="shared" si="0"/>
        <v>145102.05</v>
      </c>
      <c r="R15" s="2">
        <v>145102.05</v>
      </c>
      <c r="S15" s="2">
        <v>0</v>
      </c>
      <c r="T15" s="2">
        <v>0</v>
      </c>
      <c r="U15" s="2">
        <v>0</v>
      </c>
      <c r="V15" s="2">
        <v>145102.05</v>
      </c>
      <c r="W15" s="2" t="s">
        <v>38</v>
      </c>
      <c r="X15" s="2" t="s">
        <v>38</v>
      </c>
      <c r="Y15" s="2" t="s">
        <v>40</v>
      </c>
      <c r="Z15" s="2" t="s">
        <v>40</v>
      </c>
      <c r="AA15" s="2" t="s">
        <v>39</v>
      </c>
      <c r="AB15" s="2">
        <v>0</v>
      </c>
      <c r="AC15" s="2">
        <v>0</v>
      </c>
      <c r="AD15" s="2">
        <v>0</v>
      </c>
      <c r="AE15" s="2" t="s">
        <v>40</v>
      </c>
      <c r="AF15" s="2" t="s">
        <v>40</v>
      </c>
      <c r="AG15" s="2" t="s">
        <v>40</v>
      </c>
      <c r="AH15" s="15">
        <v>41220</v>
      </c>
      <c r="AI15" s="2">
        <v>112132.95</v>
      </c>
      <c r="AJ15" s="18">
        <v>3231</v>
      </c>
      <c r="AK15" s="18">
        <v>4</v>
      </c>
      <c r="AL15" s="15">
        <v>47827</v>
      </c>
      <c r="AM15" s="2" t="s">
        <v>39</v>
      </c>
      <c r="AN15" s="2" t="s">
        <v>2</v>
      </c>
      <c r="AO15" s="2">
        <v>725.5102499999999</v>
      </c>
      <c r="AP15" s="15">
        <v>42064</v>
      </c>
      <c r="AQ15" s="2" t="s">
        <v>5</v>
      </c>
      <c r="AR15" s="2">
        <v>145102.05</v>
      </c>
      <c r="AS15" s="15">
        <v>42064</v>
      </c>
      <c r="AT15" s="3" t="s">
        <v>3</v>
      </c>
      <c r="AU15" s="3" t="s">
        <v>40</v>
      </c>
      <c r="AV15" s="3" t="s">
        <v>40</v>
      </c>
      <c r="AW15" s="3" t="s">
        <v>40</v>
      </c>
      <c r="AX15" s="3" t="s">
        <v>40</v>
      </c>
      <c r="AY15" s="3" t="s">
        <v>40</v>
      </c>
      <c r="AZ15" s="3" t="s">
        <v>40</v>
      </c>
      <c r="BA15" s="3" t="s">
        <v>40</v>
      </c>
      <c r="BB15" s="3" t="s">
        <v>38</v>
      </c>
      <c r="BC15" s="3" t="s">
        <v>39</v>
      </c>
      <c r="BD15" s="3" t="s">
        <v>39</v>
      </c>
      <c r="BE15" s="3" t="s">
        <v>39</v>
      </c>
      <c r="BF15" s="3" t="s">
        <v>39</v>
      </c>
      <c r="BG15" s="3" t="s">
        <v>39</v>
      </c>
      <c r="BH15" s="3" t="s">
        <v>39</v>
      </c>
      <c r="BI15" s="3" t="s">
        <v>39</v>
      </c>
      <c r="BJ15" s="3" t="s">
        <v>39</v>
      </c>
      <c r="BK15" s="3" t="s">
        <v>38</v>
      </c>
    </row>
    <row r="16" spans="1:63" s="41" customFormat="1" ht="25.5">
      <c r="A16" s="3">
        <v>10</v>
      </c>
      <c r="B16" s="17" t="s">
        <v>242</v>
      </c>
      <c r="C16" s="3" t="s">
        <v>190</v>
      </c>
      <c r="D16" s="3">
        <v>300852</v>
      </c>
      <c r="E16" s="14" t="s">
        <v>62</v>
      </c>
      <c r="F16" s="15">
        <v>39555</v>
      </c>
      <c r="G16" s="15">
        <v>40285</v>
      </c>
      <c r="H16" s="3">
        <v>980</v>
      </c>
      <c r="I16" s="2">
        <v>5992</v>
      </c>
      <c r="J16" s="16">
        <v>0</v>
      </c>
      <c r="K16" s="16">
        <v>0</v>
      </c>
      <c r="L16" s="17" t="s">
        <v>53</v>
      </c>
      <c r="M16" s="17" t="s">
        <v>43</v>
      </c>
      <c r="N16" s="3" t="s">
        <v>44</v>
      </c>
      <c r="O16" s="3" t="s">
        <v>3</v>
      </c>
      <c r="P16" s="3" t="s">
        <v>3</v>
      </c>
      <c r="Q16" s="2">
        <f t="shared" si="0"/>
        <v>63.43</v>
      </c>
      <c r="R16" s="2">
        <v>63.43</v>
      </c>
      <c r="S16" s="2">
        <v>0</v>
      </c>
      <c r="T16" s="2">
        <v>0</v>
      </c>
      <c r="U16" s="2">
        <v>0</v>
      </c>
      <c r="V16" s="2">
        <v>63.43</v>
      </c>
      <c r="W16" s="2" t="s">
        <v>38</v>
      </c>
      <c r="X16" s="2" t="s">
        <v>40</v>
      </c>
      <c r="Y16" s="2" t="s">
        <v>40</v>
      </c>
      <c r="Z16" s="2" t="s">
        <v>39</v>
      </c>
      <c r="AA16" s="2" t="s">
        <v>38</v>
      </c>
      <c r="AB16" s="2">
        <v>0</v>
      </c>
      <c r="AC16" s="2">
        <v>0</v>
      </c>
      <c r="AD16" s="2">
        <v>0</v>
      </c>
      <c r="AE16" s="2" t="s">
        <v>40</v>
      </c>
      <c r="AF16" s="2">
        <v>2936.38</v>
      </c>
      <c r="AG16" s="2" t="s">
        <v>40</v>
      </c>
      <c r="AH16" s="15">
        <v>42515</v>
      </c>
      <c r="AI16" s="2">
        <v>2936.38</v>
      </c>
      <c r="AJ16" s="18">
        <v>3502</v>
      </c>
      <c r="AK16" s="18">
        <v>4</v>
      </c>
      <c r="AL16" s="15">
        <v>41381</v>
      </c>
      <c r="AM16" s="2" t="s">
        <v>39</v>
      </c>
      <c r="AN16" s="2" t="s">
        <v>2</v>
      </c>
      <c r="AO16" s="2">
        <v>14.99905</v>
      </c>
      <c r="AP16" s="15">
        <v>42064</v>
      </c>
      <c r="AQ16" s="2" t="s">
        <v>5</v>
      </c>
      <c r="AR16" s="2">
        <v>2999.81</v>
      </c>
      <c r="AS16" s="15">
        <v>42064</v>
      </c>
      <c r="AT16" s="3" t="s">
        <v>3</v>
      </c>
      <c r="AU16" s="3" t="s">
        <v>40</v>
      </c>
      <c r="AV16" s="3" t="s">
        <v>40</v>
      </c>
      <c r="AW16" s="3" t="s">
        <v>40</v>
      </c>
      <c r="AX16" s="3" t="s">
        <v>40</v>
      </c>
      <c r="AY16" s="3" t="s">
        <v>40</v>
      </c>
      <c r="AZ16" s="3" t="s">
        <v>40</v>
      </c>
      <c r="BA16" s="3" t="s">
        <v>40</v>
      </c>
      <c r="BB16" s="3" t="s">
        <v>39</v>
      </c>
      <c r="BC16" s="3" t="s">
        <v>39</v>
      </c>
      <c r="BD16" s="3" t="s">
        <v>39</v>
      </c>
      <c r="BE16" s="3" t="s">
        <v>39</v>
      </c>
      <c r="BF16" s="3" t="s">
        <v>39</v>
      </c>
      <c r="BG16" s="3" t="s">
        <v>39</v>
      </c>
      <c r="BH16" s="3" t="s">
        <v>39</v>
      </c>
      <c r="BI16" s="3" t="s">
        <v>39</v>
      </c>
      <c r="BJ16" s="3" t="s">
        <v>39</v>
      </c>
      <c r="BK16" s="3" t="s">
        <v>38</v>
      </c>
    </row>
    <row r="17" spans="1:63" s="41" customFormat="1" ht="25.5">
      <c r="A17" s="3">
        <v>11</v>
      </c>
      <c r="B17" s="17" t="s">
        <v>243</v>
      </c>
      <c r="C17" s="3" t="s">
        <v>190</v>
      </c>
      <c r="D17" s="3">
        <v>300852</v>
      </c>
      <c r="E17" s="14" t="s">
        <v>63</v>
      </c>
      <c r="F17" s="15">
        <v>39521</v>
      </c>
      <c r="G17" s="15">
        <v>46094</v>
      </c>
      <c r="H17" s="3">
        <v>980</v>
      </c>
      <c r="I17" s="2">
        <v>306700</v>
      </c>
      <c r="J17" s="16">
        <v>0</v>
      </c>
      <c r="K17" s="16">
        <v>0</v>
      </c>
      <c r="L17" s="17" t="s">
        <v>36</v>
      </c>
      <c r="M17" s="17" t="s">
        <v>64</v>
      </c>
      <c r="N17" s="3" t="s">
        <v>37</v>
      </c>
      <c r="O17" s="3" t="s">
        <v>3</v>
      </c>
      <c r="P17" s="3" t="s">
        <v>3</v>
      </c>
      <c r="Q17" s="2">
        <f t="shared" si="0"/>
        <v>201032.42</v>
      </c>
      <c r="R17" s="2">
        <v>201032.42</v>
      </c>
      <c r="S17" s="2">
        <v>0</v>
      </c>
      <c r="T17" s="2">
        <v>0</v>
      </c>
      <c r="U17" s="2">
        <v>0</v>
      </c>
      <c r="V17" s="2">
        <v>201032.42</v>
      </c>
      <c r="W17" s="2" t="s">
        <v>38</v>
      </c>
      <c r="X17" s="2" t="s">
        <v>39</v>
      </c>
      <c r="Y17" s="2" t="s">
        <v>38</v>
      </c>
      <c r="Z17" s="2" t="s">
        <v>39</v>
      </c>
      <c r="AA17" s="2" t="s">
        <v>39</v>
      </c>
      <c r="AB17" s="2">
        <v>0</v>
      </c>
      <c r="AC17" s="2">
        <v>0</v>
      </c>
      <c r="AD17" s="2">
        <v>0</v>
      </c>
      <c r="AE17" s="2" t="s">
        <v>40</v>
      </c>
      <c r="AF17" s="2" t="s">
        <v>40</v>
      </c>
      <c r="AG17" s="2" t="s">
        <v>40</v>
      </c>
      <c r="AH17" s="15">
        <v>41330</v>
      </c>
      <c r="AI17" s="2">
        <v>107935.95999999999</v>
      </c>
      <c r="AJ17" s="18">
        <v>3609</v>
      </c>
      <c r="AK17" s="18">
        <v>4</v>
      </c>
      <c r="AL17" s="15">
        <v>47190</v>
      </c>
      <c r="AM17" s="2" t="s">
        <v>39</v>
      </c>
      <c r="AN17" s="2" t="s">
        <v>2</v>
      </c>
      <c r="AO17" s="2">
        <v>1005.1621000000001</v>
      </c>
      <c r="AP17" s="15">
        <v>42064</v>
      </c>
      <c r="AQ17" s="2" t="s">
        <v>5</v>
      </c>
      <c r="AR17" s="2">
        <v>201032.42</v>
      </c>
      <c r="AS17" s="15">
        <v>42064</v>
      </c>
      <c r="AT17" s="3" t="s">
        <v>3</v>
      </c>
      <c r="AU17" s="3" t="s">
        <v>40</v>
      </c>
      <c r="AV17" s="3" t="s">
        <v>40</v>
      </c>
      <c r="AW17" s="3" t="s">
        <v>40</v>
      </c>
      <c r="AX17" s="3" t="s">
        <v>40</v>
      </c>
      <c r="AY17" s="3" t="s">
        <v>40</v>
      </c>
      <c r="AZ17" s="3" t="s">
        <v>40</v>
      </c>
      <c r="BA17" s="3" t="s">
        <v>40</v>
      </c>
      <c r="BB17" s="3" t="s">
        <v>38</v>
      </c>
      <c r="BC17" s="3" t="s">
        <v>39</v>
      </c>
      <c r="BD17" s="3" t="s">
        <v>39</v>
      </c>
      <c r="BE17" s="3" t="s">
        <v>39</v>
      </c>
      <c r="BF17" s="3" t="s">
        <v>39</v>
      </c>
      <c r="BG17" s="3" t="s">
        <v>39</v>
      </c>
      <c r="BH17" s="3" t="s">
        <v>39</v>
      </c>
      <c r="BI17" s="3" t="s">
        <v>38</v>
      </c>
      <c r="BJ17" s="3" t="s">
        <v>39</v>
      </c>
      <c r="BK17" s="3" t="s">
        <v>38</v>
      </c>
    </row>
    <row r="18" spans="1:63" s="41" customFormat="1" ht="25.5">
      <c r="A18" s="3">
        <v>12</v>
      </c>
      <c r="B18" s="17" t="s">
        <v>244</v>
      </c>
      <c r="C18" s="3" t="s">
        <v>190</v>
      </c>
      <c r="D18" s="3">
        <v>300852</v>
      </c>
      <c r="E18" s="14" t="s">
        <v>66</v>
      </c>
      <c r="F18" s="15">
        <v>39555</v>
      </c>
      <c r="G18" s="15">
        <v>40285</v>
      </c>
      <c r="H18" s="3">
        <v>980</v>
      </c>
      <c r="I18" s="2">
        <v>4794</v>
      </c>
      <c r="J18" s="16">
        <v>0</v>
      </c>
      <c r="K18" s="16">
        <v>0</v>
      </c>
      <c r="L18" s="17" t="s">
        <v>53</v>
      </c>
      <c r="M18" s="17" t="s">
        <v>43</v>
      </c>
      <c r="N18" s="3" t="s">
        <v>44</v>
      </c>
      <c r="O18" s="3" t="s">
        <v>3</v>
      </c>
      <c r="P18" s="3" t="s">
        <v>3</v>
      </c>
      <c r="Q18" s="2">
        <f t="shared" si="0"/>
        <v>4971.46</v>
      </c>
      <c r="R18" s="2">
        <v>4100.49</v>
      </c>
      <c r="S18" s="2">
        <v>870.97</v>
      </c>
      <c r="T18" s="2">
        <v>0</v>
      </c>
      <c r="U18" s="2">
        <v>0</v>
      </c>
      <c r="V18" s="2">
        <v>4971.46</v>
      </c>
      <c r="W18" s="2" t="s">
        <v>38</v>
      </c>
      <c r="X18" s="2" t="s">
        <v>40</v>
      </c>
      <c r="Y18" s="2" t="s">
        <v>40</v>
      </c>
      <c r="Z18" s="2" t="s">
        <v>39</v>
      </c>
      <c r="AA18" s="2" t="s">
        <v>38</v>
      </c>
      <c r="AB18" s="2">
        <v>0</v>
      </c>
      <c r="AC18" s="2">
        <v>0</v>
      </c>
      <c r="AD18" s="2">
        <v>0</v>
      </c>
      <c r="AE18" s="2" t="s">
        <v>40</v>
      </c>
      <c r="AF18" s="2" t="s">
        <v>40</v>
      </c>
      <c r="AG18" s="2" t="s">
        <v>40</v>
      </c>
      <c r="AH18" s="15" t="s">
        <v>40</v>
      </c>
      <c r="AI18" s="2" t="s">
        <v>40</v>
      </c>
      <c r="AJ18" s="18">
        <v>3263</v>
      </c>
      <c r="AK18" s="18">
        <v>4</v>
      </c>
      <c r="AL18" s="15">
        <v>41381</v>
      </c>
      <c r="AM18" s="2" t="s">
        <v>39</v>
      </c>
      <c r="AN18" s="2" t="s">
        <v>2</v>
      </c>
      <c r="AO18" s="2">
        <v>24.857300000000002</v>
      </c>
      <c r="AP18" s="15">
        <v>42064</v>
      </c>
      <c r="AQ18" s="2" t="s">
        <v>5</v>
      </c>
      <c r="AR18" s="2">
        <v>4971.46</v>
      </c>
      <c r="AS18" s="15">
        <v>42064</v>
      </c>
      <c r="AT18" s="3" t="s">
        <v>3</v>
      </c>
      <c r="AU18" s="3" t="s">
        <v>40</v>
      </c>
      <c r="AV18" s="3" t="s">
        <v>40</v>
      </c>
      <c r="AW18" s="3" t="s">
        <v>40</v>
      </c>
      <c r="AX18" s="3" t="s">
        <v>40</v>
      </c>
      <c r="AY18" s="3" t="s">
        <v>40</v>
      </c>
      <c r="AZ18" s="3" t="s">
        <v>40</v>
      </c>
      <c r="BA18" s="3" t="s">
        <v>40</v>
      </c>
      <c r="BB18" s="3" t="s">
        <v>39</v>
      </c>
      <c r="BC18" s="3" t="s">
        <v>39</v>
      </c>
      <c r="BD18" s="3" t="s">
        <v>39</v>
      </c>
      <c r="BE18" s="3" t="s">
        <v>39</v>
      </c>
      <c r="BF18" s="3" t="s">
        <v>39</v>
      </c>
      <c r="BG18" s="3" t="s">
        <v>39</v>
      </c>
      <c r="BH18" s="3" t="s">
        <v>39</v>
      </c>
      <c r="BI18" s="3" t="s">
        <v>39</v>
      </c>
      <c r="BJ18" s="3" t="s">
        <v>39</v>
      </c>
      <c r="BK18" s="3" t="s">
        <v>38</v>
      </c>
    </row>
    <row r="19" spans="1:63" s="41" customFormat="1" ht="25.5">
      <c r="A19" s="3">
        <v>13</v>
      </c>
      <c r="B19" s="17" t="s">
        <v>245</v>
      </c>
      <c r="C19" s="3" t="s">
        <v>190</v>
      </c>
      <c r="D19" s="3">
        <v>300852</v>
      </c>
      <c r="E19" s="14" t="s">
        <v>67</v>
      </c>
      <c r="F19" s="15">
        <v>39409</v>
      </c>
      <c r="G19" s="15">
        <v>41964</v>
      </c>
      <c r="H19" s="3">
        <v>980</v>
      </c>
      <c r="I19" s="2">
        <v>702000</v>
      </c>
      <c r="J19" s="16">
        <v>0</v>
      </c>
      <c r="K19" s="16">
        <v>0</v>
      </c>
      <c r="L19" s="17" t="s">
        <v>112</v>
      </c>
      <c r="M19" s="17" t="s">
        <v>113</v>
      </c>
      <c r="N19" s="3" t="s">
        <v>44</v>
      </c>
      <c r="O19" s="3" t="s">
        <v>3</v>
      </c>
      <c r="P19" s="3" t="s">
        <v>3</v>
      </c>
      <c r="Q19" s="2">
        <f t="shared" si="0"/>
        <v>204980.2</v>
      </c>
      <c r="R19" s="2">
        <v>194612.22</v>
      </c>
      <c r="S19" s="2">
        <v>10367.98</v>
      </c>
      <c r="T19" s="2">
        <v>0</v>
      </c>
      <c r="U19" s="2">
        <v>0</v>
      </c>
      <c r="V19" s="2">
        <v>204980.2</v>
      </c>
      <c r="W19" s="2" t="s">
        <v>38</v>
      </c>
      <c r="X19" s="2" t="s">
        <v>38</v>
      </c>
      <c r="Y19" s="2" t="s">
        <v>38</v>
      </c>
      <c r="Z19" s="2" t="s">
        <v>39</v>
      </c>
      <c r="AA19" s="2" t="s">
        <v>38</v>
      </c>
      <c r="AB19" s="2">
        <v>0</v>
      </c>
      <c r="AC19" s="2">
        <v>0</v>
      </c>
      <c r="AD19" s="2">
        <v>0</v>
      </c>
      <c r="AE19" s="2" t="s">
        <v>40</v>
      </c>
      <c r="AF19" s="2" t="s">
        <v>40</v>
      </c>
      <c r="AG19" s="2" t="s">
        <v>40</v>
      </c>
      <c r="AH19" s="15">
        <v>39857</v>
      </c>
      <c r="AI19" s="2">
        <v>542500</v>
      </c>
      <c r="AJ19" s="18">
        <v>3630</v>
      </c>
      <c r="AK19" s="18">
        <v>4</v>
      </c>
      <c r="AL19" s="15">
        <v>43060</v>
      </c>
      <c r="AM19" s="2" t="s">
        <v>39</v>
      </c>
      <c r="AN19" s="2" t="s">
        <v>2</v>
      </c>
      <c r="AO19" s="2">
        <v>1024.901</v>
      </c>
      <c r="AP19" s="15">
        <v>42064</v>
      </c>
      <c r="AQ19" s="2" t="s">
        <v>5</v>
      </c>
      <c r="AR19" s="2">
        <v>204980.2</v>
      </c>
      <c r="AS19" s="15">
        <v>42064</v>
      </c>
      <c r="AT19" s="3" t="s">
        <v>3</v>
      </c>
      <c r="AU19" s="3" t="s">
        <v>40</v>
      </c>
      <c r="AV19" s="3" t="s">
        <v>40</v>
      </c>
      <c r="AW19" s="3" t="s">
        <v>40</v>
      </c>
      <c r="AX19" s="3" t="s">
        <v>40</v>
      </c>
      <c r="AY19" s="3" t="s">
        <v>40</v>
      </c>
      <c r="AZ19" s="3" t="s">
        <v>40</v>
      </c>
      <c r="BA19" s="3" t="s">
        <v>40</v>
      </c>
      <c r="BB19" s="3" t="s">
        <v>38</v>
      </c>
      <c r="BC19" s="3" t="s">
        <v>39</v>
      </c>
      <c r="BD19" s="3" t="s">
        <v>39</v>
      </c>
      <c r="BE19" s="3" t="s">
        <v>39</v>
      </c>
      <c r="BF19" s="3" t="s">
        <v>39</v>
      </c>
      <c r="BG19" s="3" t="s">
        <v>39</v>
      </c>
      <c r="BH19" s="3" t="s">
        <v>39</v>
      </c>
      <c r="BI19" s="3" t="s">
        <v>38</v>
      </c>
      <c r="BJ19" s="3" t="s">
        <v>39</v>
      </c>
      <c r="BK19" s="3" t="s">
        <v>38</v>
      </c>
    </row>
    <row r="20" spans="1:63" s="41" customFormat="1" ht="25.5">
      <c r="A20" s="3">
        <v>14</v>
      </c>
      <c r="B20" s="17" t="s">
        <v>246</v>
      </c>
      <c r="C20" s="3" t="s">
        <v>190</v>
      </c>
      <c r="D20" s="3">
        <v>300852</v>
      </c>
      <c r="E20" s="14" t="s">
        <v>68</v>
      </c>
      <c r="F20" s="15">
        <v>39573</v>
      </c>
      <c r="G20" s="15">
        <v>40303</v>
      </c>
      <c r="H20" s="3">
        <v>980</v>
      </c>
      <c r="I20" s="2">
        <v>5992</v>
      </c>
      <c r="J20" s="16">
        <v>0</v>
      </c>
      <c r="K20" s="16">
        <v>0</v>
      </c>
      <c r="L20" s="17" t="s">
        <v>53</v>
      </c>
      <c r="M20" s="17" t="s">
        <v>43</v>
      </c>
      <c r="N20" s="3" t="s">
        <v>44</v>
      </c>
      <c r="O20" s="3" t="s">
        <v>2</v>
      </c>
      <c r="P20" s="3" t="s">
        <v>3</v>
      </c>
      <c r="Q20" s="2">
        <f t="shared" si="0"/>
        <v>9211.92</v>
      </c>
      <c r="R20" s="2">
        <v>5992.33</v>
      </c>
      <c r="S20" s="2">
        <v>3219.59</v>
      </c>
      <c r="T20" s="2">
        <v>0</v>
      </c>
      <c r="U20" s="2">
        <v>0</v>
      </c>
      <c r="V20" s="2">
        <v>9211.92</v>
      </c>
      <c r="W20" s="2" t="s">
        <v>39</v>
      </c>
      <c r="X20" s="2" t="s">
        <v>40</v>
      </c>
      <c r="Y20" s="2" t="s">
        <v>40</v>
      </c>
      <c r="Z20" s="2" t="s">
        <v>39</v>
      </c>
      <c r="AA20" s="2" t="s">
        <v>39</v>
      </c>
      <c r="AB20" s="2">
        <v>0</v>
      </c>
      <c r="AC20" s="2">
        <v>0</v>
      </c>
      <c r="AD20" s="2">
        <v>0</v>
      </c>
      <c r="AE20" s="2" t="s">
        <v>40</v>
      </c>
      <c r="AF20" s="2" t="s">
        <v>40</v>
      </c>
      <c r="AG20" s="2" t="s">
        <v>40</v>
      </c>
      <c r="AH20" s="15" t="s">
        <v>40</v>
      </c>
      <c r="AI20" s="2" t="s">
        <v>40</v>
      </c>
      <c r="AJ20" s="18">
        <v>3525</v>
      </c>
      <c r="AK20" s="18">
        <v>4</v>
      </c>
      <c r="AL20" s="15">
        <v>41399</v>
      </c>
      <c r="AM20" s="2" t="s">
        <v>39</v>
      </c>
      <c r="AN20" s="2" t="s">
        <v>2</v>
      </c>
      <c r="AO20" s="2">
        <v>46.0596</v>
      </c>
      <c r="AP20" s="15">
        <v>42064</v>
      </c>
      <c r="AQ20" s="2" t="s">
        <v>5</v>
      </c>
      <c r="AR20" s="2">
        <v>9211.92</v>
      </c>
      <c r="AS20" s="15">
        <v>42064</v>
      </c>
      <c r="AT20" s="3" t="s">
        <v>3</v>
      </c>
      <c r="AU20" s="3" t="s">
        <v>40</v>
      </c>
      <c r="AV20" s="3" t="s">
        <v>40</v>
      </c>
      <c r="AW20" s="3" t="s">
        <v>40</v>
      </c>
      <c r="AX20" s="3" t="s">
        <v>40</v>
      </c>
      <c r="AY20" s="3" t="s">
        <v>40</v>
      </c>
      <c r="AZ20" s="3" t="s">
        <v>40</v>
      </c>
      <c r="BA20" s="3" t="s">
        <v>40</v>
      </c>
      <c r="BB20" s="3" t="s">
        <v>39</v>
      </c>
      <c r="BC20" s="3" t="s">
        <v>39</v>
      </c>
      <c r="BD20" s="3" t="s">
        <v>39</v>
      </c>
      <c r="BE20" s="3" t="s">
        <v>39</v>
      </c>
      <c r="BF20" s="3" t="s">
        <v>39</v>
      </c>
      <c r="BG20" s="3" t="s">
        <v>39</v>
      </c>
      <c r="BH20" s="3" t="s">
        <v>39</v>
      </c>
      <c r="BI20" s="3" t="s">
        <v>39</v>
      </c>
      <c r="BJ20" s="3" t="s">
        <v>39</v>
      </c>
      <c r="BK20" s="3" t="s">
        <v>38</v>
      </c>
    </row>
    <row r="21" spans="1:63" s="41" customFormat="1" ht="38.25">
      <c r="A21" s="3">
        <v>15</v>
      </c>
      <c r="B21" s="17" t="s">
        <v>247</v>
      </c>
      <c r="C21" s="3" t="s">
        <v>190</v>
      </c>
      <c r="D21" s="3">
        <v>300852</v>
      </c>
      <c r="E21" s="14" t="s">
        <v>69</v>
      </c>
      <c r="F21" s="15">
        <v>40227</v>
      </c>
      <c r="G21" s="15" t="s">
        <v>40</v>
      </c>
      <c r="H21" s="3">
        <v>978</v>
      </c>
      <c r="I21" s="2">
        <v>151.63</v>
      </c>
      <c r="J21" s="16">
        <v>0</v>
      </c>
      <c r="K21" s="16">
        <v>0</v>
      </c>
      <c r="L21" s="17" t="s">
        <v>70</v>
      </c>
      <c r="M21" s="17" t="s">
        <v>40</v>
      </c>
      <c r="N21" s="3" t="s">
        <v>44</v>
      </c>
      <c r="O21" s="3" t="s">
        <v>3</v>
      </c>
      <c r="P21" s="3" t="s">
        <v>3</v>
      </c>
      <c r="Q21" s="2">
        <f>R21+S21+T21+U21</f>
        <v>193.8</v>
      </c>
      <c r="R21" s="2">
        <v>193.8</v>
      </c>
      <c r="S21" s="2">
        <v>0</v>
      </c>
      <c r="T21" s="2">
        <v>0</v>
      </c>
      <c r="U21" s="2">
        <v>0</v>
      </c>
      <c r="V21" s="2">
        <v>5.85</v>
      </c>
      <c r="W21" s="2" t="s">
        <v>3</v>
      </c>
      <c r="X21" s="2" t="s">
        <v>40</v>
      </c>
      <c r="Y21" s="2" t="s">
        <v>40</v>
      </c>
      <c r="Z21" s="2" t="s">
        <v>40</v>
      </c>
      <c r="AA21" s="2" t="s">
        <v>40</v>
      </c>
      <c r="AB21" s="2">
        <v>0</v>
      </c>
      <c r="AC21" s="2">
        <v>0</v>
      </c>
      <c r="AD21" s="2">
        <v>0</v>
      </c>
      <c r="AE21" s="2" t="s">
        <v>40</v>
      </c>
      <c r="AF21" s="2" t="s">
        <v>40</v>
      </c>
      <c r="AG21" s="2" t="s">
        <v>40</v>
      </c>
      <c r="AH21" s="15">
        <v>40471</v>
      </c>
      <c r="AI21" s="2">
        <v>1598.4319250800002</v>
      </c>
      <c r="AJ21" s="18">
        <v>3061</v>
      </c>
      <c r="AK21" s="18">
        <v>1</v>
      </c>
      <c r="AL21" s="2" t="s">
        <v>40</v>
      </c>
      <c r="AM21" s="2" t="s">
        <v>39</v>
      </c>
      <c r="AN21" s="2" t="s">
        <v>2</v>
      </c>
      <c r="AO21" s="2">
        <v>0.74276452575</v>
      </c>
      <c r="AP21" s="15">
        <v>42064</v>
      </c>
      <c r="AQ21" s="2" t="s">
        <v>5</v>
      </c>
      <c r="AR21" s="2">
        <v>183.804192</v>
      </c>
      <c r="AS21" s="15">
        <v>42064</v>
      </c>
      <c r="AT21" s="3" t="s">
        <v>3</v>
      </c>
      <c r="AU21" s="3" t="s">
        <v>40</v>
      </c>
      <c r="AV21" s="3" t="s">
        <v>40</v>
      </c>
      <c r="AW21" s="3" t="s">
        <v>40</v>
      </c>
      <c r="AX21" s="3" t="s">
        <v>40</v>
      </c>
      <c r="AY21" s="3" t="s">
        <v>40</v>
      </c>
      <c r="AZ21" s="3" t="s">
        <v>40</v>
      </c>
      <c r="BA21" s="3" t="s">
        <v>40</v>
      </c>
      <c r="BB21" s="3" t="s">
        <v>40</v>
      </c>
      <c r="BC21" s="3" t="s">
        <v>40</v>
      </c>
      <c r="BD21" s="3" t="s">
        <v>39</v>
      </c>
      <c r="BE21" s="3" t="s">
        <v>39</v>
      </c>
      <c r="BF21" s="3" t="s">
        <v>39</v>
      </c>
      <c r="BG21" s="3" t="s">
        <v>39</v>
      </c>
      <c r="BH21" s="3" t="s">
        <v>39</v>
      </c>
      <c r="BI21" s="3" t="s">
        <v>39</v>
      </c>
      <c r="BJ21" s="3" t="s">
        <v>39</v>
      </c>
      <c r="BK21" s="3" t="s">
        <v>38</v>
      </c>
    </row>
    <row r="22" spans="1:63" s="41" customFormat="1" ht="38.25">
      <c r="A22" s="3">
        <v>16</v>
      </c>
      <c r="B22" s="17" t="s">
        <v>247</v>
      </c>
      <c r="C22" s="3" t="s">
        <v>190</v>
      </c>
      <c r="D22" s="3">
        <v>300852</v>
      </c>
      <c r="E22" s="14" t="s">
        <v>71</v>
      </c>
      <c r="F22" s="15">
        <v>40227</v>
      </c>
      <c r="G22" s="15" t="s">
        <v>40</v>
      </c>
      <c r="H22" s="3">
        <v>840</v>
      </c>
      <c r="I22" s="2">
        <v>500.21</v>
      </c>
      <c r="J22" s="16">
        <v>0</v>
      </c>
      <c r="K22" s="16">
        <v>0</v>
      </c>
      <c r="L22" s="17" t="s">
        <v>70</v>
      </c>
      <c r="M22" s="17" t="s">
        <v>40</v>
      </c>
      <c r="N22" s="3" t="s">
        <v>44</v>
      </c>
      <c r="O22" s="3" t="s">
        <v>3</v>
      </c>
      <c r="P22" s="3" t="s">
        <v>3</v>
      </c>
      <c r="Q22" s="2">
        <f t="shared" si="0"/>
        <v>2353.57</v>
      </c>
      <c r="R22" s="2">
        <v>2353.57</v>
      </c>
      <c r="S22" s="2">
        <v>0</v>
      </c>
      <c r="T22" s="2">
        <v>0</v>
      </c>
      <c r="U22" s="2">
        <v>0</v>
      </c>
      <c r="V22" s="2">
        <v>83.17</v>
      </c>
      <c r="W22" s="2" t="s">
        <v>3</v>
      </c>
      <c r="X22" s="2" t="s">
        <v>40</v>
      </c>
      <c r="Y22" s="2" t="s">
        <v>40</v>
      </c>
      <c r="Z22" s="2" t="s">
        <v>40</v>
      </c>
      <c r="AA22" s="2" t="s">
        <v>40</v>
      </c>
      <c r="AB22" s="2">
        <v>0</v>
      </c>
      <c r="AC22" s="2">
        <v>0</v>
      </c>
      <c r="AD22" s="2">
        <v>0</v>
      </c>
      <c r="AE22" s="2" t="s">
        <v>40</v>
      </c>
      <c r="AF22" s="2" t="s">
        <v>40</v>
      </c>
      <c r="AG22" s="2" t="s">
        <v>40</v>
      </c>
      <c r="AH22" s="15">
        <v>40471</v>
      </c>
      <c r="AI22" s="2">
        <v>3299.453664</v>
      </c>
      <c r="AJ22" s="18">
        <v>3061</v>
      </c>
      <c r="AK22" s="18">
        <v>1</v>
      </c>
      <c r="AL22" s="2" t="s">
        <v>40</v>
      </c>
      <c r="AM22" s="2" t="s">
        <v>39</v>
      </c>
      <c r="AN22" s="2" t="s">
        <v>2</v>
      </c>
      <c r="AO22" s="2">
        <v>9.75064911275</v>
      </c>
      <c r="AP22" s="15">
        <v>42064</v>
      </c>
      <c r="AQ22" s="2" t="s">
        <v>5</v>
      </c>
      <c r="AR22" s="2">
        <v>2309.0586904</v>
      </c>
      <c r="AS22" s="15">
        <v>42064</v>
      </c>
      <c r="AT22" s="3" t="s">
        <v>3</v>
      </c>
      <c r="AU22" s="3" t="s">
        <v>40</v>
      </c>
      <c r="AV22" s="3" t="s">
        <v>40</v>
      </c>
      <c r="AW22" s="3" t="s">
        <v>40</v>
      </c>
      <c r="AX22" s="3" t="s">
        <v>40</v>
      </c>
      <c r="AY22" s="3" t="s">
        <v>40</v>
      </c>
      <c r="AZ22" s="3" t="s">
        <v>40</v>
      </c>
      <c r="BA22" s="3" t="s">
        <v>40</v>
      </c>
      <c r="BB22" s="3" t="s">
        <v>40</v>
      </c>
      <c r="BC22" s="3" t="s">
        <v>40</v>
      </c>
      <c r="BD22" s="3" t="s">
        <v>39</v>
      </c>
      <c r="BE22" s="3" t="s">
        <v>39</v>
      </c>
      <c r="BF22" s="3" t="s">
        <v>39</v>
      </c>
      <c r="BG22" s="3" t="s">
        <v>39</v>
      </c>
      <c r="BH22" s="3" t="s">
        <v>39</v>
      </c>
      <c r="BI22" s="3" t="s">
        <v>39</v>
      </c>
      <c r="BJ22" s="3" t="s">
        <v>39</v>
      </c>
      <c r="BK22" s="3" t="s">
        <v>38</v>
      </c>
    </row>
    <row r="23" spans="1:63" s="41" customFormat="1" ht="38.25">
      <c r="A23" s="3">
        <v>17</v>
      </c>
      <c r="B23" s="17" t="s">
        <v>247</v>
      </c>
      <c r="C23" s="3" t="s">
        <v>190</v>
      </c>
      <c r="D23" s="3">
        <v>300852</v>
      </c>
      <c r="E23" s="14" t="s">
        <v>72</v>
      </c>
      <c r="F23" s="15">
        <v>40227</v>
      </c>
      <c r="G23" s="15" t="s">
        <v>40</v>
      </c>
      <c r="H23" s="3">
        <v>980</v>
      </c>
      <c r="I23" s="2">
        <v>1697.96</v>
      </c>
      <c r="J23" s="16">
        <v>0</v>
      </c>
      <c r="K23" s="16">
        <v>0</v>
      </c>
      <c r="L23" s="17" t="s">
        <v>70</v>
      </c>
      <c r="M23" s="17" t="s">
        <v>40</v>
      </c>
      <c r="N23" s="3" t="s">
        <v>44</v>
      </c>
      <c r="O23" s="3" t="s">
        <v>3</v>
      </c>
      <c r="P23" s="3" t="s">
        <v>3</v>
      </c>
      <c r="Q23" s="2">
        <f t="shared" si="0"/>
        <v>928.96</v>
      </c>
      <c r="R23" s="2">
        <v>928.96</v>
      </c>
      <c r="S23" s="2">
        <v>0</v>
      </c>
      <c r="T23" s="2">
        <v>0</v>
      </c>
      <c r="U23" s="2">
        <v>0</v>
      </c>
      <c r="V23" s="2">
        <v>928.96</v>
      </c>
      <c r="W23" s="2" t="s">
        <v>3</v>
      </c>
      <c r="X23" s="2" t="s">
        <v>40</v>
      </c>
      <c r="Y23" s="2" t="s">
        <v>40</v>
      </c>
      <c r="Z23" s="2" t="s">
        <v>40</v>
      </c>
      <c r="AA23" s="2" t="s">
        <v>40</v>
      </c>
      <c r="AB23" s="2">
        <v>0</v>
      </c>
      <c r="AC23" s="2">
        <v>0</v>
      </c>
      <c r="AD23" s="2">
        <v>0</v>
      </c>
      <c r="AE23" s="2" t="s">
        <v>40</v>
      </c>
      <c r="AF23" s="2" t="s">
        <v>40</v>
      </c>
      <c r="AG23" s="2" t="s">
        <v>40</v>
      </c>
      <c r="AH23" s="15">
        <v>40471</v>
      </c>
      <c r="AI23" s="2">
        <v>769</v>
      </c>
      <c r="AJ23" s="18">
        <v>3061</v>
      </c>
      <c r="AK23" s="18">
        <v>1</v>
      </c>
      <c r="AL23" s="2" t="s">
        <v>40</v>
      </c>
      <c r="AM23" s="2" t="s">
        <v>39</v>
      </c>
      <c r="AN23" s="2" t="s">
        <v>2</v>
      </c>
      <c r="AO23" s="2">
        <v>4.64</v>
      </c>
      <c r="AP23" s="15">
        <v>42064</v>
      </c>
      <c r="AQ23" s="2" t="s">
        <v>5</v>
      </c>
      <c r="AR23" s="2">
        <v>928.96</v>
      </c>
      <c r="AS23" s="15">
        <v>42064</v>
      </c>
      <c r="AT23" s="3" t="s">
        <v>3</v>
      </c>
      <c r="AU23" s="3" t="s">
        <v>40</v>
      </c>
      <c r="AV23" s="3" t="s">
        <v>40</v>
      </c>
      <c r="AW23" s="3" t="s">
        <v>40</v>
      </c>
      <c r="AX23" s="3" t="s">
        <v>40</v>
      </c>
      <c r="AY23" s="3" t="s">
        <v>40</v>
      </c>
      <c r="AZ23" s="3" t="s">
        <v>40</v>
      </c>
      <c r="BA23" s="3" t="s">
        <v>40</v>
      </c>
      <c r="BB23" s="3" t="s">
        <v>40</v>
      </c>
      <c r="BC23" s="3" t="s">
        <v>40</v>
      </c>
      <c r="BD23" s="3" t="s">
        <v>39</v>
      </c>
      <c r="BE23" s="3" t="s">
        <v>39</v>
      </c>
      <c r="BF23" s="3" t="s">
        <v>39</v>
      </c>
      <c r="BG23" s="3" t="s">
        <v>39</v>
      </c>
      <c r="BH23" s="3" t="s">
        <v>39</v>
      </c>
      <c r="BI23" s="3" t="s">
        <v>39</v>
      </c>
      <c r="BJ23" s="3" t="s">
        <v>39</v>
      </c>
      <c r="BK23" s="3" t="s">
        <v>38</v>
      </c>
    </row>
    <row r="24" spans="1:63" s="41" customFormat="1" ht="25.5">
      <c r="A24" s="3">
        <v>18</v>
      </c>
      <c r="B24" s="17" t="s">
        <v>248</v>
      </c>
      <c r="C24" s="3" t="s">
        <v>190</v>
      </c>
      <c r="D24" s="3">
        <v>300852</v>
      </c>
      <c r="E24" s="14" t="s">
        <v>73</v>
      </c>
      <c r="F24" s="15">
        <v>38770</v>
      </c>
      <c r="G24" s="15">
        <v>40578</v>
      </c>
      <c r="H24" s="3">
        <v>980</v>
      </c>
      <c r="I24" s="2">
        <v>1700</v>
      </c>
      <c r="J24" s="16">
        <v>0.25</v>
      </c>
      <c r="K24" s="16">
        <v>0</v>
      </c>
      <c r="L24" s="17" t="s">
        <v>42</v>
      </c>
      <c r="M24" s="17" t="s">
        <v>43</v>
      </c>
      <c r="N24" s="3" t="s">
        <v>44</v>
      </c>
      <c r="O24" s="3" t="s">
        <v>3</v>
      </c>
      <c r="P24" s="3" t="s">
        <v>3</v>
      </c>
      <c r="Q24" s="2">
        <f t="shared" si="0"/>
        <v>1835.23</v>
      </c>
      <c r="R24" s="2">
        <v>1835.23</v>
      </c>
      <c r="S24" s="2">
        <v>0</v>
      </c>
      <c r="T24" s="2">
        <v>0</v>
      </c>
      <c r="U24" s="2">
        <v>0</v>
      </c>
      <c r="V24" s="2">
        <v>1835.23</v>
      </c>
      <c r="W24" s="2" t="s">
        <v>38</v>
      </c>
      <c r="X24" s="2" t="s">
        <v>40</v>
      </c>
      <c r="Y24" s="2" t="s">
        <v>40</v>
      </c>
      <c r="Z24" s="2" t="s">
        <v>39</v>
      </c>
      <c r="AA24" s="2" t="s">
        <v>38</v>
      </c>
      <c r="AB24" s="2">
        <v>0</v>
      </c>
      <c r="AC24" s="2">
        <v>0</v>
      </c>
      <c r="AD24" s="2">
        <v>0</v>
      </c>
      <c r="AE24" s="2" t="s">
        <v>40</v>
      </c>
      <c r="AF24" s="2" t="s">
        <v>40</v>
      </c>
      <c r="AG24" s="2" t="s">
        <v>40</v>
      </c>
      <c r="AH24" s="15">
        <v>40224</v>
      </c>
      <c r="AI24" s="2">
        <v>16.95</v>
      </c>
      <c r="AJ24" s="18">
        <v>2986</v>
      </c>
      <c r="AK24" s="18">
        <v>1</v>
      </c>
      <c r="AL24" s="15">
        <v>41674</v>
      </c>
      <c r="AM24" s="2" t="s">
        <v>39</v>
      </c>
      <c r="AN24" s="2" t="s">
        <v>2</v>
      </c>
      <c r="AO24" s="2">
        <v>9.17615</v>
      </c>
      <c r="AP24" s="15">
        <v>42064</v>
      </c>
      <c r="AQ24" s="2" t="s">
        <v>5</v>
      </c>
      <c r="AR24" s="2">
        <v>1835.23</v>
      </c>
      <c r="AS24" s="15">
        <v>42064</v>
      </c>
      <c r="AT24" s="3" t="s">
        <v>3</v>
      </c>
      <c r="AU24" s="3" t="s">
        <v>40</v>
      </c>
      <c r="AV24" s="3" t="s">
        <v>40</v>
      </c>
      <c r="AW24" s="3" t="s">
        <v>40</v>
      </c>
      <c r="AX24" s="3" t="s">
        <v>40</v>
      </c>
      <c r="AY24" s="3" t="s">
        <v>40</v>
      </c>
      <c r="AZ24" s="3" t="s">
        <v>40</v>
      </c>
      <c r="BA24" s="3" t="s">
        <v>40</v>
      </c>
      <c r="BB24" s="3" t="s">
        <v>39</v>
      </c>
      <c r="BC24" s="3" t="s">
        <v>39</v>
      </c>
      <c r="BD24" s="3" t="s">
        <v>39</v>
      </c>
      <c r="BE24" s="3" t="s">
        <v>39</v>
      </c>
      <c r="BF24" s="3" t="s">
        <v>39</v>
      </c>
      <c r="BG24" s="3" t="s">
        <v>39</v>
      </c>
      <c r="BH24" s="3" t="s">
        <v>39</v>
      </c>
      <c r="BI24" s="3" t="s">
        <v>39</v>
      </c>
      <c r="BJ24" s="3" t="s">
        <v>38</v>
      </c>
      <c r="BK24" s="3" t="s">
        <v>38</v>
      </c>
    </row>
    <row r="25" spans="1:63" s="41" customFormat="1" ht="25.5">
      <c r="A25" s="3">
        <v>19</v>
      </c>
      <c r="B25" s="17" t="s">
        <v>249</v>
      </c>
      <c r="C25" s="3" t="s">
        <v>190</v>
      </c>
      <c r="D25" s="3">
        <v>300852</v>
      </c>
      <c r="E25" s="14" t="s">
        <v>74</v>
      </c>
      <c r="F25" s="15">
        <v>39420</v>
      </c>
      <c r="G25" s="15">
        <v>50377</v>
      </c>
      <c r="H25" s="3">
        <v>980</v>
      </c>
      <c r="I25" s="2">
        <v>279000</v>
      </c>
      <c r="J25" s="16">
        <v>0</v>
      </c>
      <c r="K25" s="16">
        <v>0</v>
      </c>
      <c r="L25" s="17" t="s">
        <v>112</v>
      </c>
      <c r="M25" s="17" t="s">
        <v>114</v>
      </c>
      <c r="N25" s="3" t="s">
        <v>37</v>
      </c>
      <c r="O25" s="3" t="s">
        <v>3</v>
      </c>
      <c r="P25" s="3" t="s">
        <v>3</v>
      </c>
      <c r="Q25" s="2">
        <f t="shared" si="0"/>
        <v>215178.68</v>
      </c>
      <c r="R25" s="2">
        <v>215178.68</v>
      </c>
      <c r="S25" s="2">
        <v>0</v>
      </c>
      <c r="T25" s="2">
        <v>0</v>
      </c>
      <c r="U25" s="2">
        <v>0</v>
      </c>
      <c r="V25" s="2">
        <v>215178.68</v>
      </c>
      <c r="W25" s="2" t="s">
        <v>38</v>
      </c>
      <c r="X25" s="2" t="s">
        <v>38</v>
      </c>
      <c r="Y25" s="2" t="s">
        <v>39</v>
      </c>
      <c r="Z25" s="2" t="s">
        <v>39</v>
      </c>
      <c r="AA25" s="2" t="s">
        <v>39</v>
      </c>
      <c r="AB25" s="2">
        <v>0</v>
      </c>
      <c r="AC25" s="2">
        <v>0</v>
      </c>
      <c r="AD25" s="2">
        <v>0</v>
      </c>
      <c r="AE25" s="2" t="s">
        <v>40</v>
      </c>
      <c r="AF25" s="2" t="s">
        <v>40</v>
      </c>
      <c r="AG25" s="2" t="s">
        <v>40</v>
      </c>
      <c r="AH25" s="15">
        <v>40533</v>
      </c>
      <c r="AI25" s="2">
        <v>0.31</v>
      </c>
      <c r="AJ25" s="18">
        <v>3476</v>
      </c>
      <c r="AK25" s="18">
        <v>4</v>
      </c>
      <c r="AL25" s="15">
        <v>47820</v>
      </c>
      <c r="AM25" s="2" t="s">
        <v>39</v>
      </c>
      <c r="AN25" s="2" t="s">
        <v>2</v>
      </c>
      <c r="AO25" s="2">
        <v>1075.89</v>
      </c>
      <c r="AP25" s="15">
        <v>42064</v>
      </c>
      <c r="AQ25" s="2" t="s">
        <v>5</v>
      </c>
      <c r="AR25" s="2">
        <v>215178.68</v>
      </c>
      <c r="AS25" s="15">
        <v>42064</v>
      </c>
      <c r="AT25" s="3" t="s">
        <v>3</v>
      </c>
      <c r="AU25" s="3" t="s">
        <v>40</v>
      </c>
      <c r="AV25" s="3" t="s">
        <v>40</v>
      </c>
      <c r="AW25" s="3" t="s">
        <v>40</v>
      </c>
      <c r="AX25" s="3" t="s">
        <v>40</v>
      </c>
      <c r="AY25" s="3" t="s">
        <v>40</v>
      </c>
      <c r="AZ25" s="3" t="s">
        <v>40</v>
      </c>
      <c r="BA25" s="3" t="s">
        <v>40</v>
      </c>
      <c r="BB25" s="3" t="s">
        <v>38</v>
      </c>
      <c r="BC25" s="3" t="s">
        <v>39</v>
      </c>
      <c r="BD25" s="3" t="s">
        <v>39</v>
      </c>
      <c r="BE25" s="3" t="s">
        <v>39</v>
      </c>
      <c r="BF25" s="3" t="s">
        <v>39</v>
      </c>
      <c r="BG25" s="3" t="s">
        <v>39</v>
      </c>
      <c r="BH25" s="3" t="s">
        <v>39</v>
      </c>
      <c r="BI25" s="3" t="s">
        <v>39</v>
      </c>
      <c r="BJ25" s="3" t="s">
        <v>39</v>
      </c>
      <c r="BK25" s="3" t="s">
        <v>38</v>
      </c>
    </row>
    <row r="26" spans="1:63" s="41" customFormat="1" ht="25.5">
      <c r="A26" s="3">
        <v>20</v>
      </c>
      <c r="B26" s="17" t="s">
        <v>250</v>
      </c>
      <c r="C26" s="3" t="s">
        <v>190</v>
      </c>
      <c r="D26" s="3">
        <v>300852</v>
      </c>
      <c r="E26" s="14" t="s">
        <v>75</v>
      </c>
      <c r="F26" s="15">
        <v>39323</v>
      </c>
      <c r="G26" s="15">
        <v>39843</v>
      </c>
      <c r="H26" s="3">
        <v>978</v>
      </c>
      <c r="I26" s="2">
        <v>18296</v>
      </c>
      <c r="J26" s="16">
        <v>0</v>
      </c>
      <c r="K26" s="16">
        <v>0</v>
      </c>
      <c r="L26" s="17" t="s">
        <v>36</v>
      </c>
      <c r="M26" s="17" t="s">
        <v>114</v>
      </c>
      <c r="N26" s="3" t="s">
        <v>44</v>
      </c>
      <c r="O26" s="3" t="s">
        <v>3</v>
      </c>
      <c r="P26" s="3" t="s">
        <v>3</v>
      </c>
      <c r="Q26" s="2">
        <f t="shared" si="0"/>
        <v>187840.15</v>
      </c>
      <c r="R26" s="2">
        <v>187840.15</v>
      </c>
      <c r="S26" s="2">
        <v>0</v>
      </c>
      <c r="T26" s="2">
        <v>0</v>
      </c>
      <c r="U26" s="2">
        <v>0</v>
      </c>
      <c r="V26" s="2">
        <v>5670</v>
      </c>
      <c r="W26" s="2" t="s">
        <v>39</v>
      </c>
      <c r="X26" s="2" t="s">
        <v>39</v>
      </c>
      <c r="Y26" s="2" t="s">
        <v>39</v>
      </c>
      <c r="Z26" s="2" t="s">
        <v>39</v>
      </c>
      <c r="AA26" s="2" t="s">
        <v>39</v>
      </c>
      <c r="AB26" s="2">
        <v>0</v>
      </c>
      <c r="AC26" s="2">
        <v>0</v>
      </c>
      <c r="AD26" s="2">
        <v>0</v>
      </c>
      <c r="AE26" s="2" t="s">
        <v>40</v>
      </c>
      <c r="AF26" s="2" t="s">
        <v>40</v>
      </c>
      <c r="AG26" s="2" t="s">
        <v>40</v>
      </c>
      <c r="AH26" s="15">
        <v>40312</v>
      </c>
      <c r="AI26" s="2">
        <v>68375.67079070001</v>
      </c>
      <c r="AJ26" s="18">
        <v>3056</v>
      </c>
      <c r="AK26" s="18">
        <v>1</v>
      </c>
      <c r="AL26" s="15">
        <v>40938</v>
      </c>
      <c r="AM26" s="2" t="s">
        <v>39</v>
      </c>
      <c r="AN26" s="2" t="s">
        <v>2</v>
      </c>
      <c r="AO26" s="2">
        <v>719.91</v>
      </c>
      <c r="AP26" s="15">
        <v>42064</v>
      </c>
      <c r="AQ26" s="2" t="s">
        <v>5</v>
      </c>
      <c r="AR26" s="2">
        <v>178148.6784</v>
      </c>
      <c r="AS26" s="15">
        <v>42064</v>
      </c>
      <c r="AT26" s="3" t="s">
        <v>3</v>
      </c>
      <c r="AU26" s="3" t="s">
        <v>40</v>
      </c>
      <c r="AV26" s="3" t="s">
        <v>40</v>
      </c>
      <c r="AW26" s="3" t="s">
        <v>40</v>
      </c>
      <c r="AX26" s="3" t="s">
        <v>40</v>
      </c>
      <c r="AY26" s="3" t="s">
        <v>40</v>
      </c>
      <c r="AZ26" s="3" t="s">
        <v>40</v>
      </c>
      <c r="BA26" s="3" t="s">
        <v>40</v>
      </c>
      <c r="BB26" s="3" t="s">
        <v>91</v>
      </c>
      <c r="BC26" s="3" t="s">
        <v>91</v>
      </c>
      <c r="BD26" s="3" t="s">
        <v>39</v>
      </c>
      <c r="BE26" s="3" t="s">
        <v>39</v>
      </c>
      <c r="BF26" s="3" t="s">
        <v>39</v>
      </c>
      <c r="BG26" s="3" t="s">
        <v>39</v>
      </c>
      <c r="BH26" s="3" t="s">
        <v>39</v>
      </c>
      <c r="BI26" s="3" t="s">
        <v>39</v>
      </c>
      <c r="BJ26" s="3" t="s">
        <v>39</v>
      </c>
      <c r="BK26" s="3" t="s">
        <v>38</v>
      </c>
    </row>
    <row r="27" spans="1:63" s="41" customFormat="1" ht="38.25">
      <c r="A27" s="3">
        <v>21</v>
      </c>
      <c r="B27" s="17" t="s">
        <v>251</v>
      </c>
      <c r="C27" s="3" t="s">
        <v>190</v>
      </c>
      <c r="D27" s="3">
        <v>300852</v>
      </c>
      <c r="E27" s="14" t="s">
        <v>76</v>
      </c>
      <c r="F27" s="15">
        <v>40227</v>
      </c>
      <c r="G27" s="15" t="s">
        <v>40</v>
      </c>
      <c r="H27" s="3">
        <v>840</v>
      </c>
      <c r="I27" s="2">
        <v>1010.46</v>
      </c>
      <c r="J27" s="16">
        <v>0</v>
      </c>
      <c r="K27" s="16">
        <v>0</v>
      </c>
      <c r="L27" s="17" t="s">
        <v>70</v>
      </c>
      <c r="M27" s="17" t="s">
        <v>40</v>
      </c>
      <c r="N27" s="3" t="s">
        <v>44</v>
      </c>
      <c r="O27" s="3" t="s">
        <v>3</v>
      </c>
      <c r="P27" s="3" t="s">
        <v>3</v>
      </c>
      <c r="Q27" s="2">
        <f t="shared" si="0"/>
        <v>25764.44</v>
      </c>
      <c r="R27" s="2">
        <v>25764.44</v>
      </c>
      <c r="S27" s="2">
        <v>0</v>
      </c>
      <c r="T27" s="2">
        <v>0</v>
      </c>
      <c r="U27" s="2">
        <v>0</v>
      </c>
      <c r="V27" s="2">
        <v>910.46</v>
      </c>
      <c r="W27" s="2" t="s">
        <v>3</v>
      </c>
      <c r="X27" s="2" t="s">
        <v>40</v>
      </c>
      <c r="Y27" s="2" t="s">
        <v>40</v>
      </c>
      <c r="Z27" s="2" t="s">
        <v>40</v>
      </c>
      <c r="AA27" s="2" t="s">
        <v>40</v>
      </c>
      <c r="AB27" s="2">
        <v>0</v>
      </c>
      <c r="AC27" s="2">
        <v>0</v>
      </c>
      <c r="AD27" s="2">
        <v>0</v>
      </c>
      <c r="AE27" s="2" t="s">
        <v>40</v>
      </c>
      <c r="AF27" s="2" t="s">
        <v>40</v>
      </c>
      <c r="AG27" s="2" t="s">
        <v>40</v>
      </c>
      <c r="AH27" s="15">
        <v>40471</v>
      </c>
      <c r="AI27" s="2">
        <v>791.16</v>
      </c>
      <c r="AJ27" s="18">
        <v>3061</v>
      </c>
      <c r="AK27" s="13">
        <v>1</v>
      </c>
      <c r="AL27" s="2" t="s">
        <v>40</v>
      </c>
      <c r="AM27" s="2" t="s">
        <v>39</v>
      </c>
      <c r="AN27" s="2" t="s">
        <v>2</v>
      </c>
      <c r="AO27" s="2">
        <v>106.74</v>
      </c>
      <c r="AP27" s="15">
        <v>42064</v>
      </c>
      <c r="AQ27" s="2" t="s">
        <v>5</v>
      </c>
      <c r="AR27" s="2">
        <v>25277.2102352</v>
      </c>
      <c r="AS27" s="15">
        <v>42064</v>
      </c>
      <c r="AT27" s="3" t="s">
        <v>3</v>
      </c>
      <c r="AU27" s="3" t="s">
        <v>40</v>
      </c>
      <c r="AV27" s="3" t="s">
        <v>40</v>
      </c>
      <c r="AW27" s="3" t="s">
        <v>40</v>
      </c>
      <c r="AX27" s="3" t="s">
        <v>40</v>
      </c>
      <c r="AY27" s="3" t="s">
        <v>40</v>
      </c>
      <c r="AZ27" s="3" t="s">
        <v>40</v>
      </c>
      <c r="BA27" s="3" t="s">
        <v>40</v>
      </c>
      <c r="BB27" s="3" t="s">
        <v>40</v>
      </c>
      <c r="BC27" s="3" t="s">
        <v>40</v>
      </c>
      <c r="BD27" s="3" t="s">
        <v>39</v>
      </c>
      <c r="BE27" s="3" t="s">
        <v>39</v>
      </c>
      <c r="BF27" s="3" t="s">
        <v>39</v>
      </c>
      <c r="BG27" s="3" t="s">
        <v>39</v>
      </c>
      <c r="BH27" s="3" t="s">
        <v>39</v>
      </c>
      <c r="BI27" s="3" t="s">
        <v>39</v>
      </c>
      <c r="BJ27" s="3" t="s">
        <v>39</v>
      </c>
      <c r="BK27" s="3" t="s">
        <v>38</v>
      </c>
    </row>
    <row r="28" spans="1:63" s="41" customFormat="1" ht="38.25">
      <c r="A28" s="3">
        <v>22</v>
      </c>
      <c r="B28" s="17" t="s">
        <v>251</v>
      </c>
      <c r="C28" s="3" t="s">
        <v>190</v>
      </c>
      <c r="D28" s="3">
        <v>300852</v>
      </c>
      <c r="E28" s="14" t="s">
        <v>77</v>
      </c>
      <c r="F28" s="15">
        <v>40227</v>
      </c>
      <c r="G28" s="15" t="s">
        <v>40</v>
      </c>
      <c r="H28" s="3">
        <v>980</v>
      </c>
      <c r="I28" s="2">
        <v>10192.29</v>
      </c>
      <c r="J28" s="16">
        <v>0</v>
      </c>
      <c r="K28" s="16">
        <v>0</v>
      </c>
      <c r="L28" s="17" t="s">
        <v>70</v>
      </c>
      <c r="M28" s="17" t="s">
        <v>40</v>
      </c>
      <c r="N28" s="3" t="s">
        <v>44</v>
      </c>
      <c r="O28" s="3" t="s">
        <v>3</v>
      </c>
      <c r="P28" s="3" t="s">
        <v>3</v>
      </c>
      <c r="Q28" s="2">
        <f t="shared" si="0"/>
        <v>10192.29</v>
      </c>
      <c r="R28" s="2">
        <v>10192.29</v>
      </c>
      <c r="S28" s="2">
        <v>0</v>
      </c>
      <c r="T28" s="2">
        <v>0</v>
      </c>
      <c r="U28" s="2">
        <v>0</v>
      </c>
      <c r="V28" s="2">
        <v>10192.29</v>
      </c>
      <c r="W28" s="2" t="s">
        <v>3</v>
      </c>
      <c r="X28" s="2" t="s">
        <v>40</v>
      </c>
      <c r="Y28" s="2" t="s">
        <v>40</v>
      </c>
      <c r="Z28" s="2" t="s">
        <v>40</v>
      </c>
      <c r="AA28" s="2" t="s">
        <v>40</v>
      </c>
      <c r="AB28" s="2">
        <v>0</v>
      </c>
      <c r="AC28" s="2">
        <v>0</v>
      </c>
      <c r="AD28" s="2">
        <v>0</v>
      </c>
      <c r="AE28" s="2" t="s">
        <v>40</v>
      </c>
      <c r="AF28" s="2" t="s">
        <v>40</v>
      </c>
      <c r="AG28" s="2" t="s">
        <v>40</v>
      </c>
      <c r="AH28" s="15" t="s">
        <v>40</v>
      </c>
      <c r="AI28" s="15" t="s">
        <v>40</v>
      </c>
      <c r="AJ28" s="18">
        <v>3061</v>
      </c>
      <c r="AK28" s="13">
        <v>1</v>
      </c>
      <c r="AL28" s="2" t="s">
        <v>40</v>
      </c>
      <c r="AM28" s="2" t="s">
        <v>39</v>
      </c>
      <c r="AN28" s="2" t="s">
        <v>2</v>
      </c>
      <c r="AO28" s="2">
        <v>50.96</v>
      </c>
      <c r="AP28" s="15">
        <v>42064</v>
      </c>
      <c r="AQ28" s="2" t="s">
        <v>5</v>
      </c>
      <c r="AR28" s="2">
        <v>10192.29</v>
      </c>
      <c r="AS28" s="15">
        <v>42064</v>
      </c>
      <c r="AT28" s="3" t="s">
        <v>3</v>
      </c>
      <c r="AU28" s="3" t="s">
        <v>40</v>
      </c>
      <c r="AV28" s="3" t="s">
        <v>40</v>
      </c>
      <c r="AW28" s="3" t="s">
        <v>40</v>
      </c>
      <c r="AX28" s="3" t="s">
        <v>40</v>
      </c>
      <c r="AY28" s="3" t="s">
        <v>40</v>
      </c>
      <c r="AZ28" s="3" t="s">
        <v>40</v>
      </c>
      <c r="BA28" s="3" t="s">
        <v>40</v>
      </c>
      <c r="BB28" s="3" t="s">
        <v>40</v>
      </c>
      <c r="BC28" s="3" t="s">
        <v>40</v>
      </c>
      <c r="BD28" s="3" t="s">
        <v>39</v>
      </c>
      <c r="BE28" s="3" t="s">
        <v>39</v>
      </c>
      <c r="BF28" s="3" t="s">
        <v>39</v>
      </c>
      <c r="BG28" s="3" t="s">
        <v>39</v>
      </c>
      <c r="BH28" s="3" t="s">
        <v>39</v>
      </c>
      <c r="BI28" s="3" t="s">
        <v>39</v>
      </c>
      <c r="BJ28" s="3" t="s">
        <v>39</v>
      </c>
      <c r="BK28" s="3" t="s">
        <v>38</v>
      </c>
    </row>
    <row r="29" spans="1:63" s="41" customFormat="1" ht="25.5">
      <c r="A29" s="3">
        <v>23</v>
      </c>
      <c r="B29" s="17" t="s">
        <v>252</v>
      </c>
      <c r="C29" s="3" t="s">
        <v>190</v>
      </c>
      <c r="D29" s="3">
        <v>300852</v>
      </c>
      <c r="E29" s="14" t="s">
        <v>197</v>
      </c>
      <c r="F29" s="15">
        <v>40189</v>
      </c>
      <c r="G29" s="15">
        <v>40572</v>
      </c>
      <c r="H29" s="3">
        <v>980</v>
      </c>
      <c r="I29" s="2">
        <v>10000</v>
      </c>
      <c r="J29" s="16">
        <v>0</v>
      </c>
      <c r="K29" s="16">
        <v>0</v>
      </c>
      <c r="L29" s="17" t="s">
        <v>42</v>
      </c>
      <c r="M29" s="17" t="s">
        <v>43</v>
      </c>
      <c r="N29" s="3" t="s">
        <v>44</v>
      </c>
      <c r="O29" s="3" t="s">
        <v>3</v>
      </c>
      <c r="P29" s="3" t="s">
        <v>3</v>
      </c>
      <c r="Q29" s="2">
        <f t="shared" si="0"/>
        <v>11539.07</v>
      </c>
      <c r="R29" s="2">
        <v>10313.81</v>
      </c>
      <c r="S29" s="2">
        <v>1225.26</v>
      </c>
      <c r="T29" s="2">
        <v>0</v>
      </c>
      <c r="U29" s="2">
        <v>0</v>
      </c>
      <c r="V29" s="2">
        <v>11539.07</v>
      </c>
      <c r="W29" s="2" t="s">
        <v>38</v>
      </c>
      <c r="X29" s="2" t="s">
        <v>40</v>
      </c>
      <c r="Y29" s="2" t="s">
        <v>40</v>
      </c>
      <c r="Z29" s="2" t="s">
        <v>40</v>
      </c>
      <c r="AA29" s="2" t="s">
        <v>38</v>
      </c>
      <c r="AB29" s="2">
        <v>0</v>
      </c>
      <c r="AC29" s="2">
        <v>0</v>
      </c>
      <c r="AD29" s="2">
        <v>0</v>
      </c>
      <c r="AE29" s="2" t="s">
        <v>40</v>
      </c>
      <c r="AF29" s="2" t="s">
        <v>40</v>
      </c>
      <c r="AG29" s="2" t="s">
        <v>40</v>
      </c>
      <c r="AH29" s="15">
        <v>40277</v>
      </c>
      <c r="AI29" s="2">
        <v>200</v>
      </c>
      <c r="AJ29" s="18">
        <v>3096</v>
      </c>
      <c r="AK29" s="18">
        <v>4</v>
      </c>
      <c r="AL29" s="15">
        <v>41668</v>
      </c>
      <c r="AM29" s="2" t="s">
        <v>39</v>
      </c>
      <c r="AN29" s="2" t="s">
        <v>2</v>
      </c>
      <c r="AO29" s="2">
        <v>57.69535</v>
      </c>
      <c r="AP29" s="15">
        <v>42064</v>
      </c>
      <c r="AQ29" s="2" t="s">
        <v>5</v>
      </c>
      <c r="AR29" s="2">
        <v>11539.07</v>
      </c>
      <c r="AS29" s="15">
        <v>42064</v>
      </c>
      <c r="AT29" s="3" t="s">
        <v>3</v>
      </c>
      <c r="AU29" s="3" t="s">
        <v>40</v>
      </c>
      <c r="AV29" s="3" t="s">
        <v>40</v>
      </c>
      <c r="AW29" s="3" t="s">
        <v>40</v>
      </c>
      <c r="AX29" s="3" t="s">
        <v>40</v>
      </c>
      <c r="AY29" s="3" t="s">
        <v>40</v>
      </c>
      <c r="AZ29" s="3" t="s">
        <v>40</v>
      </c>
      <c r="BA29" s="3" t="s">
        <v>40</v>
      </c>
      <c r="BB29" s="3" t="s">
        <v>39</v>
      </c>
      <c r="BC29" s="3" t="s">
        <v>39</v>
      </c>
      <c r="BD29" s="3" t="s">
        <v>39</v>
      </c>
      <c r="BE29" s="3" t="s">
        <v>39</v>
      </c>
      <c r="BF29" s="3" t="s">
        <v>38</v>
      </c>
      <c r="BG29" s="3" t="s">
        <v>39</v>
      </c>
      <c r="BH29" s="3" t="s">
        <v>39</v>
      </c>
      <c r="BI29" s="3" t="s">
        <v>39</v>
      </c>
      <c r="BJ29" s="3" t="s">
        <v>38</v>
      </c>
      <c r="BK29" s="3" t="s">
        <v>38</v>
      </c>
    </row>
    <row r="30" spans="1:63" s="7" customFormat="1" ht="25.5">
      <c r="A30" s="3">
        <v>24</v>
      </c>
      <c r="B30" s="17" t="s">
        <v>253</v>
      </c>
      <c r="C30" s="13" t="s">
        <v>190</v>
      </c>
      <c r="D30" s="3">
        <v>300852</v>
      </c>
      <c r="E30" s="13" t="s">
        <v>35</v>
      </c>
      <c r="F30" s="15">
        <v>39491</v>
      </c>
      <c r="G30" s="15">
        <v>45700</v>
      </c>
      <c r="H30" s="3">
        <v>980</v>
      </c>
      <c r="I30" s="2">
        <v>204000</v>
      </c>
      <c r="J30" s="16">
        <v>0</v>
      </c>
      <c r="K30" s="16">
        <v>0</v>
      </c>
      <c r="L30" s="17" t="s">
        <v>36</v>
      </c>
      <c r="M30" s="58" t="s">
        <v>114</v>
      </c>
      <c r="N30" s="3" t="s">
        <v>37</v>
      </c>
      <c r="O30" s="13" t="s">
        <v>3</v>
      </c>
      <c r="P30" s="3" t="s">
        <v>3</v>
      </c>
      <c r="Q30" s="2">
        <f t="shared" si="0"/>
        <v>73542.83</v>
      </c>
      <c r="R30" s="2">
        <v>73542.83</v>
      </c>
      <c r="S30" s="2">
        <v>0</v>
      </c>
      <c r="T30" s="2">
        <v>0</v>
      </c>
      <c r="U30" s="2">
        <v>0</v>
      </c>
      <c r="V30" s="2">
        <v>73542.83</v>
      </c>
      <c r="W30" s="13" t="s">
        <v>38</v>
      </c>
      <c r="X30" s="3" t="s">
        <v>39</v>
      </c>
      <c r="Y30" s="13" t="s">
        <v>38</v>
      </c>
      <c r="Z30" s="3" t="s">
        <v>39</v>
      </c>
      <c r="AA30" s="13" t="s">
        <v>38</v>
      </c>
      <c r="AB30" s="2">
        <v>0</v>
      </c>
      <c r="AC30" s="2">
        <v>0</v>
      </c>
      <c r="AD30" s="2">
        <v>0</v>
      </c>
      <c r="AE30" s="2" t="s">
        <v>40</v>
      </c>
      <c r="AF30" s="2" t="s">
        <v>40</v>
      </c>
      <c r="AG30" s="2" t="s">
        <v>40</v>
      </c>
      <c r="AH30" s="15">
        <v>41117</v>
      </c>
      <c r="AI30" s="2">
        <v>117327.84999999999</v>
      </c>
      <c r="AJ30" s="18">
        <v>3172</v>
      </c>
      <c r="AK30" s="3">
        <v>4</v>
      </c>
      <c r="AL30" s="15">
        <v>46795</v>
      </c>
      <c r="AM30" s="3" t="s">
        <v>39</v>
      </c>
      <c r="AN30" s="2" t="s">
        <v>2</v>
      </c>
      <c r="AO30" s="2">
        <v>7354.28</v>
      </c>
      <c r="AP30" s="15">
        <v>42064</v>
      </c>
      <c r="AQ30" s="3" t="s">
        <v>5</v>
      </c>
      <c r="AR30" s="2">
        <v>73542.83</v>
      </c>
      <c r="AS30" s="15">
        <v>42064</v>
      </c>
      <c r="AT30" s="13" t="s">
        <v>3</v>
      </c>
      <c r="AU30" s="3" t="s">
        <v>40</v>
      </c>
      <c r="AV30" s="13" t="s">
        <v>40</v>
      </c>
      <c r="AW30" s="3" t="s">
        <v>40</v>
      </c>
      <c r="AX30" s="13" t="s">
        <v>40</v>
      </c>
      <c r="AY30" s="3" t="s">
        <v>40</v>
      </c>
      <c r="AZ30" s="13" t="s">
        <v>40</v>
      </c>
      <c r="BA30" s="3" t="s">
        <v>40</v>
      </c>
      <c r="BB30" s="13" t="s">
        <v>38</v>
      </c>
      <c r="BC30" s="3" t="s">
        <v>39</v>
      </c>
      <c r="BD30" s="13" t="s">
        <v>39</v>
      </c>
      <c r="BE30" s="13" t="s">
        <v>39</v>
      </c>
      <c r="BF30" s="3" t="s">
        <v>39</v>
      </c>
      <c r="BG30" s="13" t="s">
        <v>39</v>
      </c>
      <c r="BH30" s="3" t="s">
        <v>39</v>
      </c>
      <c r="BI30" s="13" t="s">
        <v>38</v>
      </c>
      <c r="BJ30" s="3" t="s">
        <v>39</v>
      </c>
      <c r="BK30" s="13" t="s">
        <v>2</v>
      </c>
    </row>
    <row r="31" spans="1:63" s="7" customFormat="1" ht="25.5">
      <c r="A31" s="3">
        <v>25</v>
      </c>
      <c r="B31" s="17" t="s">
        <v>254</v>
      </c>
      <c r="C31" s="13" t="s">
        <v>190</v>
      </c>
      <c r="D31" s="3">
        <v>300852</v>
      </c>
      <c r="E31" s="13" t="s">
        <v>41</v>
      </c>
      <c r="F31" s="15">
        <v>41361</v>
      </c>
      <c r="G31" s="15">
        <v>42087</v>
      </c>
      <c r="H31" s="3">
        <v>980</v>
      </c>
      <c r="I31" s="2">
        <v>30000</v>
      </c>
      <c r="J31" s="16">
        <v>0.26</v>
      </c>
      <c r="K31" s="16">
        <v>0</v>
      </c>
      <c r="L31" s="17" t="s">
        <v>42</v>
      </c>
      <c r="M31" s="58" t="s">
        <v>43</v>
      </c>
      <c r="N31" s="3" t="s">
        <v>44</v>
      </c>
      <c r="O31" s="13" t="s">
        <v>3</v>
      </c>
      <c r="P31" s="3" t="s">
        <v>3</v>
      </c>
      <c r="Q31" s="2">
        <f t="shared" si="0"/>
        <v>6099.44</v>
      </c>
      <c r="R31" s="2">
        <v>0</v>
      </c>
      <c r="S31" s="2">
        <v>6099.44</v>
      </c>
      <c r="T31" s="2">
        <v>0</v>
      </c>
      <c r="U31" s="2">
        <v>0</v>
      </c>
      <c r="V31" s="2">
        <v>6099.44</v>
      </c>
      <c r="W31" s="13" t="s">
        <v>38</v>
      </c>
      <c r="X31" s="3" t="s">
        <v>40</v>
      </c>
      <c r="Y31" s="13" t="s">
        <v>40</v>
      </c>
      <c r="Z31" s="3" t="s">
        <v>38</v>
      </c>
      <c r="AA31" s="13" t="s">
        <v>38</v>
      </c>
      <c r="AB31" s="2">
        <v>0</v>
      </c>
      <c r="AC31" s="2">
        <v>0</v>
      </c>
      <c r="AD31" s="2">
        <v>0</v>
      </c>
      <c r="AE31" s="2">
        <v>16832.92</v>
      </c>
      <c r="AF31" s="2" t="s">
        <v>40</v>
      </c>
      <c r="AG31" s="2" t="s">
        <v>40</v>
      </c>
      <c r="AH31" s="15">
        <v>42846</v>
      </c>
      <c r="AI31" s="2">
        <v>16832.92</v>
      </c>
      <c r="AJ31" s="18">
        <v>1035</v>
      </c>
      <c r="AK31" s="3">
        <v>4</v>
      </c>
      <c r="AL31" s="15">
        <v>43183</v>
      </c>
      <c r="AM31" s="3" t="s">
        <v>39</v>
      </c>
      <c r="AN31" s="2" t="s">
        <v>2</v>
      </c>
      <c r="AO31" s="2">
        <v>14912.929999999998</v>
      </c>
      <c r="AP31" s="15">
        <v>42064</v>
      </c>
      <c r="AQ31" s="3" t="s">
        <v>5</v>
      </c>
      <c r="AR31" s="2">
        <v>14912.929999999998</v>
      </c>
      <c r="AS31" s="15">
        <v>42064</v>
      </c>
      <c r="AT31" s="13" t="s">
        <v>3</v>
      </c>
      <c r="AU31" s="3" t="s">
        <v>40</v>
      </c>
      <c r="AV31" s="13" t="s">
        <v>40</v>
      </c>
      <c r="AW31" s="3" t="s">
        <v>40</v>
      </c>
      <c r="AX31" s="13" t="s">
        <v>40</v>
      </c>
      <c r="AY31" s="3" t="s">
        <v>40</v>
      </c>
      <c r="AZ31" s="13" t="s">
        <v>40</v>
      </c>
      <c r="BA31" s="3" t="s">
        <v>40</v>
      </c>
      <c r="BB31" s="13" t="s">
        <v>40</v>
      </c>
      <c r="BC31" s="3" t="s">
        <v>40</v>
      </c>
      <c r="BD31" s="13" t="s">
        <v>39</v>
      </c>
      <c r="BE31" s="13" t="s">
        <v>92</v>
      </c>
      <c r="BF31" s="3" t="s">
        <v>39</v>
      </c>
      <c r="BG31" s="13" t="s">
        <v>39</v>
      </c>
      <c r="BH31" s="3" t="s">
        <v>39</v>
      </c>
      <c r="BI31" s="13" t="s">
        <v>39</v>
      </c>
      <c r="BJ31" s="3" t="s">
        <v>39</v>
      </c>
      <c r="BK31" s="13" t="s">
        <v>39</v>
      </c>
    </row>
    <row r="32" spans="1:63" s="7" customFormat="1" ht="25.5">
      <c r="A32" s="3">
        <v>26</v>
      </c>
      <c r="B32" s="17" t="s">
        <v>255</v>
      </c>
      <c r="C32" s="13" t="s">
        <v>190</v>
      </c>
      <c r="D32" s="3">
        <v>300852</v>
      </c>
      <c r="E32" s="13" t="s">
        <v>45</v>
      </c>
      <c r="F32" s="15">
        <v>39412</v>
      </c>
      <c r="G32" s="15">
        <v>43064</v>
      </c>
      <c r="H32" s="3">
        <v>980</v>
      </c>
      <c r="I32" s="2">
        <v>111000</v>
      </c>
      <c r="J32" s="16">
        <v>0</v>
      </c>
      <c r="K32" s="16">
        <v>0</v>
      </c>
      <c r="L32" s="17" t="s">
        <v>36</v>
      </c>
      <c r="M32" s="58" t="s">
        <v>43</v>
      </c>
      <c r="N32" s="3" t="s">
        <v>46</v>
      </c>
      <c r="O32" s="13" t="s">
        <v>3</v>
      </c>
      <c r="P32" s="3" t="s">
        <v>3</v>
      </c>
      <c r="Q32" s="2">
        <f t="shared" si="0"/>
        <v>32460.43</v>
      </c>
      <c r="R32" s="2">
        <v>32460.43</v>
      </c>
      <c r="S32" s="2">
        <v>0</v>
      </c>
      <c r="T32" s="2">
        <v>0</v>
      </c>
      <c r="U32" s="2">
        <v>0</v>
      </c>
      <c r="V32" s="2">
        <v>32460.43</v>
      </c>
      <c r="W32" s="13" t="s">
        <v>93</v>
      </c>
      <c r="X32" s="3" t="s">
        <v>40</v>
      </c>
      <c r="Y32" s="13" t="s">
        <v>40</v>
      </c>
      <c r="Z32" s="3" t="s">
        <v>40</v>
      </c>
      <c r="AA32" s="13" t="s">
        <v>38</v>
      </c>
      <c r="AB32" s="2">
        <v>0</v>
      </c>
      <c r="AC32" s="2">
        <v>0</v>
      </c>
      <c r="AD32" s="2">
        <v>0</v>
      </c>
      <c r="AE32" s="2" t="s">
        <v>40</v>
      </c>
      <c r="AF32" s="2" t="s">
        <v>40</v>
      </c>
      <c r="AG32" s="2" t="s">
        <v>40</v>
      </c>
      <c r="AH32" s="15">
        <v>41550</v>
      </c>
      <c r="AI32" s="2">
        <v>95000</v>
      </c>
      <c r="AJ32" s="18">
        <v>1335</v>
      </c>
      <c r="AK32" s="3">
        <v>4</v>
      </c>
      <c r="AL32" s="15">
        <v>44160</v>
      </c>
      <c r="AM32" s="3" t="s">
        <v>39</v>
      </c>
      <c r="AN32" s="2" t="s">
        <v>2</v>
      </c>
      <c r="AO32" s="2">
        <v>162.30215</v>
      </c>
      <c r="AP32" s="15">
        <v>42064</v>
      </c>
      <c r="AQ32" s="3" t="s">
        <v>5</v>
      </c>
      <c r="AR32" s="2">
        <v>32460.43</v>
      </c>
      <c r="AS32" s="15">
        <v>42064</v>
      </c>
      <c r="AT32" s="13" t="s">
        <v>3</v>
      </c>
      <c r="AU32" s="3" t="s">
        <v>40</v>
      </c>
      <c r="AV32" s="13" t="s">
        <v>40</v>
      </c>
      <c r="AW32" s="3" t="s">
        <v>40</v>
      </c>
      <c r="AX32" s="13" t="s">
        <v>40</v>
      </c>
      <c r="AY32" s="3" t="s">
        <v>40</v>
      </c>
      <c r="AZ32" s="13" t="s">
        <v>40</v>
      </c>
      <c r="BA32" s="3" t="s">
        <v>40</v>
      </c>
      <c r="BB32" s="13" t="s">
        <v>39</v>
      </c>
      <c r="BC32" s="3" t="s">
        <v>39</v>
      </c>
      <c r="BD32" s="13" t="s">
        <v>39</v>
      </c>
      <c r="BE32" s="13" t="s">
        <v>39</v>
      </c>
      <c r="BF32" s="3" t="s">
        <v>39</v>
      </c>
      <c r="BG32" s="13" t="s">
        <v>39</v>
      </c>
      <c r="BH32" s="3" t="s">
        <v>39</v>
      </c>
      <c r="BI32" s="13" t="s">
        <v>39</v>
      </c>
      <c r="BJ32" s="3" t="s">
        <v>39</v>
      </c>
      <c r="BK32" s="13" t="s">
        <v>39</v>
      </c>
    </row>
    <row r="33" spans="1:63" s="7" customFormat="1" ht="15">
      <c r="A33" s="3">
        <v>27</v>
      </c>
      <c r="B33" s="17" t="s">
        <v>256</v>
      </c>
      <c r="C33" s="13" t="s">
        <v>190</v>
      </c>
      <c r="D33" s="3">
        <v>300852</v>
      </c>
      <c r="E33" s="13" t="s">
        <v>94</v>
      </c>
      <c r="F33" s="15">
        <v>39366</v>
      </c>
      <c r="G33" s="15">
        <v>40787</v>
      </c>
      <c r="H33" s="3">
        <v>980</v>
      </c>
      <c r="I33" s="2">
        <v>546000</v>
      </c>
      <c r="J33" s="16">
        <v>0</v>
      </c>
      <c r="K33" s="16">
        <v>0</v>
      </c>
      <c r="L33" s="17" t="s">
        <v>36</v>
      </c>
      <c r="M33" s="58" t="s">
        <v>43</v>
      </c>
      <c r="N33" s="3" t="s">
        <v>44</v>
      </c>
      <c r="O33" s="13" t="s">
        <v>3</v>
      </c>
      <c r="P33" s="3" t="s">
        <v>3</v>
      </c>
      <c r="Q33" s="2">
        <f t="shared" si="0"/>
        <v>49696</v>
      </c>
      <c r="R33" s="2">
        <v>49696</v>
      </c>
      <c r="S33" s="2">
        <v>0</v>
      </c>
      <c r="T33" s="2">
        <v>0</v>
      </c>
      <c r="U33" s="2">
        <v>0</v>
      </c>
      <c r="V33" s="2">
        <v>49696</v>
      </c>
      <c r="W33" s="13" t="s">
        <v>38</v>
      </c>
      <c r="X33" s="3" t="s">
        <v>40</v>
      </c>
      <c r="Y33" s="13" t="s">
        <v>40</v>
      </c>
      <c r="Z33" s="3" t="s">
        <v>38</v>
      </c>
      <c r="AA33" s="13" t="s">
        <v>38</v>
      </c>
      <c r="AB33" s="2">
        <v>0</v>
      </c>
      <c r="AC33" s="2">
        <v>0</v>
      </c>
      <c r="AD33" s="2">
        <v>0</v>
      </c>
      <c r="AE33" s="2" t="s">
        <v>40</v>
      </c>
      <c r="AF33" s="2" t="s">
        <v>40</v>
      </c>
      <c r="AG33" s="2" t="s">
        <v>40</v>
      </c>
      <c r="AH33" s="15">
        <v>42216</v>
      </c>
      <c r="AI33" s="2">
        <v>147652</v>
      </c>
      <c r="AJ33" s="18">
        <v>2557</v>
      </c>
      <c r="AK33" s="3">
        <v>3</v>
      </c>
      <c r="AL33" s="15">
        <v>41883</v>
      </c>
      <c r="AM33" s="3" t="s">
        <v>39</v>
      </c>
      <c r="AN33" s="2" t="s">
        <v>2</v>
      </c>
      <c r="AO33" s="2">
        <v>49696</v>
      </c>
      <c r="AP33" s="15">
        <v>42522</v>
      </c>
      <c r="AQ33" s="3" t="s">
        <v>80</v>
      </c>
      <c r="AR33" s="2">
        <v>49696</v>
      </c>
      <c r="AS33" s="15">
        <v>42064</v>
      </c>
      <c r="AT33" s="13" t="s">
        <v>3</v>
      </c>
      <c r="AU33" s="3" t="s">
        <v>40</v>
      </c>
      <c r="AV33" s="13" t="s">
        <v>40</v>
      </c>
      <c r="AW33" s="3" t="s">
        <v>40</v>
      </c>
      <c r="AX33" s="13" t="s">
        <v>40</v>
      </c>
      <c r="AY33" s="3" t="s">
        <v>40</v>
      </c>
      <c r="AZ33" s="13" t="s">
        <v>40</v>
      </c>
      <c r="BA33" s="3" t="s">
        <v>40</v>
      </c>
      <c r="BB33" s="13" t="s">
        <v>39</v>
      </c>
      <c r="BC33" s="3" t="s">
        <v>65</v>
      </c>
      <c r="BD33" s="13" t="s">
        <v>39</v>
      </c>
      <c r="BE33" s="13" t="s">
        <v>39</v>
      </c>
      <c r="BF33" s="3" t="s">
        <v>39</v>
      </c>
      <c r="BG33" s="13" t="s">
        <v>39</v>
      </c>
      <c r="BH33" s="3" t="s">
        <v>39</v>
      </c>
      <c r="BI33" s="13" t="s">
        <v>39</v>
      </c>
      <c r="BJ33" s="3" t="s">
        <v>38</v>
      </c>
      <c r="BK33" s="13" t="s">
        <v>38</v>
      </c>
    </row>
    <row r="34" spans="1:63" s="7" customFormat="1" ht="25.5">
      <c r="A34" s="3">
        <v>28</v>
      </c>
      <c r="B34" s="17" t="s">
        <v>257</v>
      </c>
      <c r="C34" s="13" t="s">
        <v>190</v>
      </c>
      <c r="D34" s="3">
        <v>300852</v>
      </c>
      <c r="E34" s="13" t="s">
        <v>47</v>
      </c>
      <c r="F34" s="15">
        <v>40953</v>
      </c>
      <c r="G34" s="15">
        <v>41008</v>
      </c>
      <c r="H34" s="3">
        <v>980</v>
      </c>
      <c r="I34" s="2">
        <v>3500</v>
      </c>
      <c r="J34" s="16">
        <v>0.22</v>
      </c>
      <c r="K34" s="16">
        <v>0</v>
      </c>
      <c r="L34" s="17" t="s">
        <v>48</v>
      </c>
      <c r="M34" s="58" t="s">
        <v>43</v>
      </c>
      <c r="N34" s="3" t="s">
        <v>44</v>
      </c>
      <c r="O34" s="13" t="s">
        <v>3</v>
      </c>
      <c r="P34" s="3" t="s">
        <v>3</v>
      </c>
      <c r="Q34" s="2">
        <f t="shared" si="0"/>
        <v>1977</v>
      </c>
      <c r="R34" s="2">
        <v>1316.54</v>
      </c>
      <c r="S34" s="2">
        <v>660.46</v>
      </c>
      <c r="T34" s="2">
        <v>0</v>
      </c>
      <c r="U34" s="2">
        <v>0</v>
      </c>
      <c r="V34" s="2">
        <v>1977</v>
      </c>
      <c r="W34" s="13" t="s">
        <v>95</v>
      </c>
      <c r="X34" s="3" t="s">
        <v>40</v>
      </c>
      <c r="Y34" s="13" t="s">
        <v>40</v>
      </c>
      <c r="Z34" s="3" t="s">
        <v>38</v>
      </c>
      <c r="AA34" s="13" t="s">
        <v>38</v>
      </c>
      <c r="AB34" s="2">
        <v>0</v>
      </c>
      <c r="AC34" s="2">
        <v>0</v>
      </c>
      <c r="AD34" s="2">
        <v>0</v>
      </c>
      <c r="AE34" s="2" t="s">
        <v>40</v>
      </c>
      <c r="AF34" s="2" t="s">
        <v>40</v>
      </c>
      <c r="AG34" s="2" t="s">
        <v>40</v>
      </c>
      <c r="AH34" s="15">
        <v>41206</v>
      </c>
      <c r="AI34" s="2">
        <v>24.3</v>
      </c>
      <c r="AJ34" s="18">
        <v>2087</v>
      </c>
      <c r="AK34" s="3">
        <v>1</v>
      </c>
      <c r="AL34" s="15">
        <v>42061</v>
      </c>
      <c r="AM34" s="3" t="s">
        <v>39</v>
      </c>
      <c r="AN34" s="2" t="s">
        <v>2</v>
      </c>
      <c r="AO34" s="2">
        <v>1977</v>
      </c>
      <c r="AP34" s="15">
        <v>42064</v>
      </c>
      <c r="AQ34" s="3" t="s">
        <v>5</v>
      </c>
      <c r="AR34" s="2">
        <v>1977</v>
      </c>
      <c r="AS34" s="15">
        <v>42064</v>
      </c>
      <c r="AT34" s="13" t="s">
        <v>3</v>
      </c>
      <c r="AU34" s="3" t="s">
        <v>40</v>
      </c>
      <c r="AV34" s="13" t="s">
        <v>40</v>
      </c>
      <c r="AW34" s="3" t="s">
        <v>40</v>
      </c>
      <c r="AX34" s="13" t="s">
        <v>40</v>
      </c>
      <c r="AY34" s="3" t="s">
        <v>40</v>
      </c>
      <c r="AZ34" s="13" t="s">
        <v>40</v>
      </c>
      <c r="BA34" s="3" t="s">
        <v>40</v>
      </c>
      <c r="BB34" s="13" t="s">
        <v>40</v>
      </c>
      <c r="BC34" s="3" t="s">
        <v>40</v>
      </c>
      <c r="BD34" s="13" t="s">
        <v>39</v>
      </c>
      <c r="BE34" s="13" t="s">
        <v>39</v>
      </c>
      <c r="BF34" s="3" t="s">
        <v>39</v>
      </c>
      <c r="BG34" s="13" t="s">
        <v>39</v>
      </c>
      <c r="BH34" s="3" t="s">
        <v>39</v>
      </c>
      <c r="BI34" s="13" t="s">
        <v>39</v>
      </c>
      <c r="BJ34" s="3" t="s">
        <v>39</v>
      </c>
      <c r="BK34" s="13" t="s">
        <v>39</v>
      </c>
    </row>
    <row r="35" spans="1:63" s="7" customFormat="1" ht="25.5">
      <c r="A35" s="3">
        <v>29</v>
      </c>
      <c r="B35" s="17" t="s">
        <v>258</v>
      </c>
      <c r="C35" s="13" t="s">
        <v>190</v>
      </c>
      <c r="D35" s="3">
        <v>300852</v>
      </c>
      <c r="E35" s="13" t="s">
        <v>49</v>
      </c>
      <c r="F35" s="15">
        <v>38442</v>
      </c>
      <c r="G35" s="15">
        <v>40577</v>
      </c>
      <c r="H35" s="3">
        <v>980</v>
      </c>
      <c r="I35" s="2">
        <v>1000</v>
      </c>
      <c r="J35" s="16">
        <v>0</v>
      </c>
      <c r="K35" s="16">
        <v>0</v>
      </c>
      <c r="L35" s="17" t="s">
        <v>48</v>
      </c>
      <c r="M35" s="58" t="s">
        <v>43</v>
      </c>
      <c r="N35" s="3" t="s">
        <v>44</v>
      </c>
      <c r="O35" s="13" t="s">
        <v>3</v>
      </c>
      <c r="P35" s="3" t="s">
        <v>3</v>
      </c>
      <c r="Q35" s="2">
        <f t="shared" si="0"/>
        <v>16165.83</v>
      </c>
      <c r="R35" s="2">
        <v>16165.83</v>
      </c>
      <c r="S35" s="2">
        <v>0</v>
      </c>
      <c r="T35" s="2">
        <v>0</v>
      </c>
      <c r="U35" s="2">
        <v>0</v>
      </c>
      <c r="V35" s="2">
        <v>16165.83</v>
      </c>
      <c r="W35" s="13" t="s">
        <v>93</v>
      </c>
      <c r="X35" s="3" t="s">
        <v>40</v>
      </c>
      <c r="Y35" s="13" t="s">
        <v>40</v>
      </c>
      <c r="Z35" s="3" t="s">
        <v>39</v>
      </c>
      <c r="AA35" s="13" t="s">
        <v>38</v>
      </c>
      <c r="AB35" s="2">
        <v>0</v>
      </c>
      <c r="AC35" s="2">
        <v>0</v>
      </c>
      <c r="AD35" s="2">
        <v>0</v>
      </c>
      <c r="AE35" s="2" t="s">
        <v>40</v>
      </c>
      <c r="AF35" s="2" t="s">
        <v>40</v>
      </c>
      <c r="AG35" s="2" t="s">
        <v>40</v>
      </c>
      <c r="AH35" s="15">
        <v>40238</v>
      </c>
      <c r="AI35" s="2">
        <v>1769.16</v>
      </c>
      <c r="AJ35" s="18">
        <v>3132</v>
      </c>
      <c r="AK35" s="3">
        <v>4</v>
      </c>
      <c r="AL35" s="15">
        <v>41673</v>
      </c>
      <c r="AM35" s="3" t="s">
        <v>39</v>
      </c>
      <c r="AN35" s="2" t="s">
        <v>2</v>
      </c>
      <c r="AO35" s="2">
        <v>16165.83</v>
      </c>
      <c r="AP35" s="15">
        <v>42064</v>
      </c>
      <c r="AQ35" s="3" t="s">
        <v>5</v>
      </c>
      <c r="AR35" s="2">
        <v>16165.83</v>
      </c>
      <c r="AS35" s="15">
        <v>42064</v>
      </c>
      <c r="AT35" s="13" t="s">
        <v>3</v>
      </c>
      <c r="AU35" s="3" t="s">
        <v>40</v>
      </c>
      <c r="AV35" s="13" t="s">
        <v>40</v>
      </c>
      <c r="AW35" s="3" t="s">
        <v>40</v>
      </c>
      <c r="AX35" s="13" t="s">
        <v>40</v>
      </c>
      <c r="AY35" s="3" t="s">
        <v>40</v>
      </c>
      <c r="AZ35" s="13" t="s">
        <v>40</v>
      </c>
      <c r="BA35" s="3" t="s">
        <v>40</v>
      </c>
      <c r="BB35" s="13" t="s">
        <v>39</v>
      </c>
      <c r="BC35" s="3" t="s">
        <v>39</v>
      </c>
      <c r="BD35" s="13" t="s">
        <v>39</v>
      </c>
      <c r="BE35" s="13" t="s">
        <v>39</v>
      </c>
      <c r="BF35" s="3" t="s">
        <v>39</v>
      </c>
      <c r="BG35" s="13" t="s">
        <v>39</v>
      </c>
      <c r="BH35" s="3" t="s">
        <v>39</v>
      </c>
      <c r="BI35" s="13" t="s">
        <v>39</v>
      </c>
      <c r="BJ35" s="3" t="s">
        <v>39</v>
      </c>
      <c r="BK35" s="13" t="s">
        <v>39</v>
      </c>
    </row>
    <row r="36" spans="1:63" s="7" customFormat="1" ht="25.5">
      <c r="A36" s="3">
        <v>30</v>
      </c>
      <c r="B36" s="17" t="s">
        <v>259</v>
      </c>
      <c r="C36" s="13" t="s">
        <v>190</v>
      </c>
      <c r="D36" s="3">
        <v>300852</v>
      </c>
      <c r="E36" s="13" t="s">
        <v>50</v>
      </c>
      <c r="F36" s="15">
        <v>41656</v>
      </c>
      <c r="G36" s="15">
        <v>42020</v>
      </c>
      <c r="H36" s="3">
        <v>980</v>
      </c>
      <c r="I36" s="2">
        <v>4300</v>
      </c>
      <c r="J36" s="16">
        <v>0.22</v>
      </c>
      <c r="K36" s="16">
        <v>0</v>
      </c>
      <c r="L36" s="17" t="s">
        <v>48</v>
      </c>
      <c r="M36" s="58" t="s">
        <v>43</v>
      </c>
      <c r="N36" s="3" t="s">
        <v>44</v>
      </c>
      <c r="O36" s="13" t="s">
        <v>3</v>
      </c>
      <c r="P36" s="3" t="s">
        <v>3</v>
      </c>
      <c r="Q36" s="2">
        <f t="shared" si="0"/>
        <v>1600.1799999999998</v>
      </c>
      <c r="R36" s="2">
        <v>862.38</v>
      </c>
      <c r="S36" s="2">
        <v>737.8</v>
      </c>
      <c r="T36" s="2">
        <v>0</v>
      </c>
      <c r="U36" s="2">
        <v>0</v>
      </c>
      <c r="V36" s="2">
        <v>1600.1799999999998</v>
      </c>
      <c r="W36" s="13" t="s">
        <v>38</v>
      </c>
      <c r="X36" s="3" t="s">
        <v>96</v>
      </c>
      <c r="Y36" s="13" t="s">
        <v>40</v>
      </c>
      <c r="Z36" s="3" t="s">
        <v>40</v>
      </c>
      <c r="AA36" s="13" t="s">
        <v>38</v>
      </c>
      <c r="AB36" s="2">
        <v>0</v>
      </c>
      <c r="AC36" s="2">
        <v>0</v>
      </c>
      <c r="AD36" s="2">
        <v>0</v>
      </c>
      <c r="AE36" s="2" t="s">
        <v>40</v>
      </c>
      <c r="AF36" s="2" t="s">
        <v>40</v>
      </c>
      <c r="AG36" s="2" t="s">
        <v>40</v>
      </c>
      <c r="AH36" s="15">
        <v>41954</v>
      </c>
      <c r="AI36" s="2">
        <v>372.8</v>
      </c>
      <c r="AJ36" s="18">
        <v>1404</v>
      </c>
      <c r="AK36" s="3">
        <v>1</v>
      </c>
      <c r="AL36" s="15">
        <v>43116</v>
      </c>
      <c r="AM36" s="3" t="s">
        <v>39</v>
      </c>
      <c r="AN36" s="2" t="s">
        <v>2</v>
      </c>
      <c r="AO36" s="2">
        <v>919.58</v>
      </c>
      <c r="AP36" s="15">
        <v>42064</v>
      </c>
      <c r="AQ36" s="3" t="s">
        <v>5</v>
      </c>
      <c r="AR36" s="2">
        <v>919.58</v>
      </c>
      <c r="AS36" s="15">
        <v>42064</v>
      </c>
      <c r="AT36" s="13" t="s">
        <v>3</v>
      </c>
      <c r="AU36" s="3" t="s">
        <v>40</v>
      </c>
      <c r="AV36" s="13" t="s">
        <v>40</v>
      </c>
      <c r="AW36" s="3" t="s">
        <v>40</v>
      </c>
      <c r="AX36" s="13" t="s">
        <v>40</v>
      </c>
      <c r="AY36" s="3" t="s">
        <v>40</v>
      </c>
      <c r="AZ36" s="13" t="s">
        <v>40</v>
      </c>
      <c r="BA36" s="3" t="s">
        <v>40</v>
      </c>
      <c r="BB36" s="13" t="s">
        <v>39</v>
      </c>
      <c r="BC36" s="3" t="s">
        <v>39</v>
      </c>
      <c r="BD36" s="13" t="s">
        <v>39</v>
      </c>
      <c r="BE36" s="13" t="s">
        <v>39</v>
      </c>
      <c r="BF36" s="3" t="s">
        <v>39</v>
      </c>
      <c r="BG36" s="13" t="s">
        <v>39</v>
      </c>
      <c r="BH36" s="3" t="s">
        <v>39</v>
      </c>
      <c r="BI36" s="13" t="s">
        <v>39</v>
      </c>
      <c r="BJ36" s="3" t="s">
        <v>39</v>
      </c>
      <c r="BK36" s="13" t="s">
        <v>39</v>
      </c>
    </row>
    <row r="37" spans="1:63" s="7" customFormat="1" ht="25.5">
      <c r="A37" s="3">
        <v>31</v>
      </c>
      <c r="B37" s="17" t="s">
        <v>260</v>
      </c>
      <c r="C37" s="13" t="s">
        <v>190</v>
      </c>
      <c r="D37" s="3">
        <v>300852</v>
      </c>
      <c r="E37" s="13" t="s">
        <v>51</v>
      </c>
      <c r="F37" s="15">
        <v>39518</v>
      </c>
      <c r="G37" s="15">
        <v>48648</v>
      </c>
      <c r="H37" s="3">
        <v>980</v>
      </c>
      <c r="I37" s="2">
        <v>354000</v>
      </c>
      <c r="J37" s="16">
        <v>0</v>
      </c>
      <c r="K37" s="16">
        <v>0</v>
      </c>
      <c r="L37" s="17" t="s">
        <v>36</v>
      </c>
      <c r="M37" s="58" t="s">
        <v>43</v>
      </c>
      <c r="N37" s="3" t="s">
        <v>37</v>
      </c>
      <c r="O37" s="13" t="s">
        <v>3</v>
      </c>
      <c r="P37" s="3" t="s">
        <v>3</v>
      </c>
      <c r="Q37" s="2">
        <f t="shared" si="0"/>
        <v>205137.36</v>
      </c>
      <c r="R37" s="2">
        <v>205137.36</v>
      </c>
      <c r="S37" s="2">
        <v>0</v>
      </c>
      <c r="T37" s="2">
        <v>0</v>
      </c>
      <c r="U37" s="2">
        <v>0</v>
      </c>
      <c r="V37" s="2">
        <v>205137.36000000002</v>
      </c>
      <c r="W37" s="13" t="s">
        <v>38</v>
      </c>
      <c r="X37" s="3" t="s">
        <v>40</v>
      </c>
      <c r="Y37" s="13" t="s">
        <v>40</v>
      </c>
      <c r="Z37" s="3" t="s">
        <v>40</v>
      </c>
      <c r="AA37" s="13" t="s">
        <v>38</v>
      </c>
      <c r="AB37" s="2">
        <v>0</v>
      </c>
      <c r="AC37" s="2">
        <v>0</v>
      </c>
      <c r="AD37" s="2">
        <v>0</v>
      </c>
      <c r="AE37" s="2" t="s">
        <v>40</v>
      </c>
      <c r="AF37" s="2" t="s">
        <v>40</v>
      </c>
      <c r="AG37" s="2" t="s">
        <v>40</v>
      </c>
      <c r="AH37" s="15">
        <v>41794</v>
      </c>
      <c r="AI37" s="2">
        <v>153563.86</v>
      </c>
      <c r="AJ37" s="18">
        <v>3247</v>
      </c>
      <c r="AK37" s="3">
        <v>4</v>
      </c>
      <c r="AL37" s="15">
        <v>49378</v>
      </c>
      <c r="AM37" s="3" t="s">
        <v>39</v>
      </c>
      <c r="AN37" s="2" t="s">
        <v>2</v>
      </c>
      <c r="AO37" s="2">
        <v>1025.6868</v>
      </c>
      <c r="AP37" s="15">
        <v>42064</v>
      </c>
      <c r="AQ37" s="3" t="s">
        <v>5</v>
      </c>
      <c r="AR37" s="2">
        <v>205137.36</v>
      </c>
      <c r="AS37" s="15">
        <v>42064</v>
      </c>
      <c r="AT37" s="13" t="s">
        <v>3</v>
      </c>
      <c r="AU37" s="3" t="s">
        <v>40</v>
      </c>
      <c r="AV37" s="13" t="s">
        <v>40</v>
      </c>
      <c r="AW37" s="3" t="s">
        <v>40</v>
      </c>
      <c r="AX37" s="13" t="s">
        <v>40</v>
      </c>
      <c r="AY37" s="3" t="s">
        <v>40</v>
      </c>
      <c r="AZ37" s="13" t="s">
        <v>40</v>
      </c>
      <c r="BA37" s="3" t="s">
        <v>40</v>
      </c>
      <c r="BB37" s="13" t="s">
        <v>38</v>
      </c>
      <c r="BC37" s="3" t="s">
        <v>39</v>
      </c>
      <c r="BD37" s="13" t="s">
        <v>39</v>
      </c>
      <c r="BE37" s="13" t="s">
        <v>39</v>
      </c>
      <c r="BF37" s="3" t="s">
        <v>39</v>
      </c>
      <c r="BG37" s="13" t="s">
        <v>39</v>
      </c>
      <c r="BH37" s="3" t="s">
        <v>39</v>
      </c>
      <c r="BI37" s="13" t="s">
        <v>39</v>
      </c>
      <c r="BJ37" s="3" t="s">
        <v>39</v>
      </c>
      <c r="BK37" s="13" t="s">
        <v>2</v>
      </c>
    </row>
    <row r="38" spans="1:63" s="7" customFormat="1" ht="25.5">
      <c r="A38" s="3">
        <v>32</v>
      </c>
      <c r="B38" s="17" t="s">
        <v>261</v>
      </c>
      <c r="C38" s="13" t="s">
        <v>190</v>
      </c>
      <c r="D38" s="3">
        <v>300852</v>
      </c>
      <c r="E38" s="13" t="s">
        <v>97</v>
      </c>
      <c r="F38" s="15">
        <v>39562</v>
      </c>
      <c r="G38" s="15">
        <v>48692</v>
      </c>
      <c r="H38" s="3">
        <v>980</v>
      </c>
      <c r="I38" s="2">
        <v>334000</v>
      </c>
      <c r="J38" s="16">
        <v>0</v>
      </c>
      <c r="K38" s="16">
        <v>0</v>
      </c>
      <c r="L38" s="17" t="s">
        <v>36</v>
      </c>
      <c r="M38" s="58" t="s">
        <v>64</v>
      </c>
      <c r="N38" s="3" t="s">
        <v>37</v>
      </c>
      <c r="O38" s="13" t="s">
        <v>3</v>
      </c>
      <c r="P38" s="3" t="s">
        <v>3</v>
      </c>
      <c r="Q38" s="2">
        <f t="shared" si="0"/>
        <v>220634.15</v>
      </c>
      <c r="R38" s="2">
        <v>220634.15</v>
      </c>
      <c r="S38" s="2">
        <v>0</v>
      </c>
      <c r="T38" s="2">
        <v>0</v>
      </c>
      <c r="U38" s="2">
        <v>0</v>
      </c>
      <c r="V38" s="2">
        <v>220634.15</v>
      </c>
      <c r="W38" s="59" t="s">
        <v>38</v>
      </c>
      <c r="X38" s="60" t="s">
        <v>38</v>
      </c>
      <c r="Y38" s="59" t="s">
        <v>38</v>
      </c>
      <c r="Z38" s="60" t="s">
        <v>40</v>
      </c>
      <c r="AA38" s="59" t="s">
        <v>39</v>
      </c>
      <c r="AB38" s="2">
        <v>0</v>
      </c>
      <c r="AC38" s="2">
        <v>0</v>
      </c>
      <c r="AD38" s="2">
        <v>0</v>
      </c>
      <c r="AE38" s="61" t="s">
        <v>40</v>
      </c>
      <c r="AF38" s="61" t="s">
        <v>40</v>
      </c>
      <c r="AG38" s="61" t="s">
        <v>40</v>
      </c>
      <c r="AH38" s="62">
        <v>41463</v>
      </c>
      <c r="AI38" s="61">
        <v>116766.85</v>
      </c>
      <c r="AJ38" s="18">
        <v>3448</v>
      </c>
      <c r="AK38" s="3">
        <v>4</v>
      </c>
      <c r="AL38" s="15">
        <v>49788</v>
      </c>
      <c r="AM38" s="3" t="s">
        <v>39</v>
      </c>
      <c r="AN38" s="2" t="s">
        <v>2</v>
      </c>
      <c r="AO38" s="2">
        <v>1103.17075</v>
      </c>
      <c r="AP38" s="15">
        <v>42064</v>
      </c>
      <c r="AQ38" s="3" t="s">
        <v>5</v>
      </c>
      <c r="AR38" s="2">
        <v>220634.15</v>
      </c>
      <c r="AS38" s="15">
        <v>42064</v>
      </c>
      <c r="AT38" s="13" t="s">
        <v>3</v>
      </c>
      <c r="AU38" s="3" t="s">
        <v>40</v>
      </c>
      <c r="AV38" s="13" t="s">
        <v>40</v>
      </c>
      <c r="AW38" s="3" t="s">
        <v>40</v>
      </c>
      <c r="AX38" s="13" t="s">
        <v>40</v>
      </c>
      <c r="AY38" s="3" t="s">
        <v>40</v>
      </c>
      <c r="AZ38" s="13" t="s">
        <v>40</v>
      </c>
      <c r="BA38" s="3" t="s">
        <v>40</v>
      </c>
      <c r="BB38" s="13" t="s">
        <v>38</v>
      </c>
      <c r="BC38" s="3" t="s">
        <v>39</v>
      </c>
      <c r="BD38" s="13" t="s">
        <v>39</v>
      </c>
      <c r="BE38" s="13" t="s">
        <v>92</v>
      </c>
      <c r="BF38" s="3" t="s">
        <v>39</v>
      </c>
      <c r="BG38" s="13" t="s">
        <v>39</v>
      </c>
      <c r="BH38" s="3" t="s">
        <v>39</v>
      </c>
      <c r="BI38" s="13" t="s">
        <v>38</v>
      </c>
      <c r="BJ38" s="3" t="s">
        <v>39</v>
      </c>
      <c r="BK38" s="13" t="s">
        <v>38</v>
      </c>
    </row>
    <row r="39" spans="1:63" s="7" customFormat="1" ht="25.5">
      <c r="A39" s="3">
        <v>33</v>
      </c>
      <c r="B39" s="17" t="s">
        <v>262</v>
      </c>
      <c r="C39" s="13" t="s">
        <v>190</v>
      </c>
      <c r="D39" s="3">
        <v>300852</v>
      </c>
      <c r="E39" s="13" t="s">
        <v>101</v>
      </c>
      <c r="F39" s="15">
        <v>39399</v>
      </c>
      <c r="G39" s="15">
        <v>43051</v>
      </c>
      <c r="H39" s="3">
        <v>980</v>
      </c>
      <c r="I39" s="2">
        <v>3535500</v>
      </c>
      <c r="J39" s="16">
        <v>0</v>
      </c>
      <c r="K39" s="16">
        <v>0</v>
      </c>
      <c r="L39" s="17" t="s">
        <v>36</v>
      </c>
      <c r="M39" s="58" t="s">
        <v>114</v>
      </c>
      <c r="N39" s="3" t="s">
        <v>44</v>
      </c>
      <c r="O39" s="13" t="s">
        <v>3</v>
      </c>
      <c r="P39" s="3" t="s">
        <v>3</v>
      </c>
      <c r="Q39" s="2">
        <f t="shared" si="0"/>
        <v>1925204.65</v>
      </c>
      <c r="R39" s="2">
        <v>1925204.65</v>
      </c>
      <c r="S39" s="2">
        <v>0</v>
      </c>
      <c r="T39" s="2">
        <v>0</v>
      </c>
      <c r="U39" s="2">
        <v>0</v>
      </c>
      <c r="V39" s="2">
        <v>1925204.65</v>
      </c>
      <c r="W39" s="13" t="s">
        <v>38</v>
      </c>
      <c r="X39" s="3" t="s">
        <v>38</v>
      </c>
      <c r="Y39" s="13" t="s">
        <v>38</v>
      </c>
      <c r="Z39" s="3" t="s">
        <v>39</v>
      </c>
      <c r="AA39" s="13" t="s">
        <v>38</v>
      </c>
      <c r="AB39" s="2">
        <v>0</v>
      </c>
      <c r="AC39" s="2">
        <v>0</v>
      </c>
      <c r="AD39" s="2">
        <v>0</v>
      </c>
      <c r="AE39" s="2" t="s">
        <v>40</v>
      </c>
      <c r="AF39" s="2" t="s">
        <v>40</v>
      </c>
      <c r="AG39" s="2" t="s">
        <v>40</v>
      </c>
      <c r="AH39" s="15">
        <v>39729</v>
      </c>
      <c r="AI39" s="2">
        <v>46367.21</v>
      </c>
      <c r="AJ39" s="18">
        <v>365</v>
      </c>
      <c r="AK39" s="3">
        <v>4</v>
      </c>
      <c r="AL39" s="15">
        <v>44147</v>
      </c>
      <c r="AM39" s="3" t="s">
        <v>39</v>
      </c>
      <c r="AN39" s="13" t="s">
        <v>2</v>
      </c>
      <c r="AO39" s="2">
        <v>344168</v>
      </c>
      <c r="AP39" s="15">
        <v>42644</v>
      </c>
      <c r="AQ39" s="3" t="s">
        <v>102</v>
      </c>
      <c r="AR39" s="2">
        <v>4044027.65</v>
      </c>
      <c r="AS39" s="15">
        <v>42064</v>
      </c>
      <c r="AT39" s="13" t="s">
        <v>3</v>
      </c>
      <c r="AU39" s="3" t="s">
        <v>91</v>
      </c>
      <c r="AV39" s="13" t="s">
        <v>91</v>
      </c>
      <c r="AW39" s="3" t="s">
        <v>91</v>
      </c>
      <c r="AX39" s="13"/>
      <c r="AY39" s="3"/>
      <c r="AZ39" s="13"/>
      <c r="BA39" s="3"/>
      <c r="BB39" s="13" t="s">
        <v>3</v>
      </c>
      <c r="BC39" s="3" t="s">
        <v>65</v>
      </c>
      <c r="BD39" s="13" t="s">
        <v>39</v>
      </c>
      <c r="BE39" s="13" t="s">
        <v>39</v>
      </c>
      <c r="BF39" s="3" t="s">
        <v>39</v>
      </c>
      <c r="BG39" s="13" t="s">
        <v>39</v>
      </c>
      <c r="BH39" s="3" t="s">
        <v>39</v>
      </c>
      <c r="BI39" s="13" t="s">
        <v>38</v>
      </c>
      <c r="BJ39" s="3" t="s">
        <v>39</v>
      </c>
      <c r="BK39" s="13" t="s">
        <v>2</v>
      </c>
    </row>
    <row r="40" spans="1:63" s="7" customFormat="1" ht="25.5">
      <c r="A40" s="3">
        <v>34</v>
      </c>
      <c r="B40" s="17" t="s">
        <v>263</v>
      </c>
      <c r="C40" s="13" t="s">
        <v>190</v>
      </c>
      <c r="D40" s="3">
        <v>300852</v>
      </c>
      <c r="E40" s="13" t="s">
        <v>103</v>
      </c>
      <c r="F40" s="15">
        <v>39512</v>
      </c>
      <c r="G40" s="15">
        <v>41639</v>
      </c>
      <c r="H40" s="3">
        <v>840</v>
      </c>
      <c r="I40" s="2">
        <v>178200</v>
      </c>
      <c r="J40" s="16">
        <v>0</v>
      </c>
      <c r="K40" s="16">
        <v>0</v>
      </c>
      <c r="L40" s="17" t="s">
        <v>36</v>
      </c>
      <c r="M40" s="58" t="s">
        <v>43</v>
      </c>
      <c r="N40" s="3" t="s">
        <v>104</v>
      </c>
      <c r="O40" s="13" t="s">
        <v>3</v>
      </c>
      <c r="P40" s="3" t="s">
        <v>3</v>
      </c>
      <c r="Q40" s="2">
        <f t="shared" si="0"/>
        <v>2238823.79</v>
      </c>
      <c r="R40" s="2">
        <v>2238823.79</v>
      </c>
      <c r="S40" s="2">
        <v>0</v>
      </c>
      <c r="T40" s="2">
        <v>0</v>
      </c>
      <c r="U40" s="2">
        <v>0</v>
      </c>
      <c r="V40" s="2">
        <v>79115.24</v>
      </c>
      <c r="W40" s="13" t="s">
        <v>38</v>
      </c>
      <c r="X40" s="3" t="s">
        <v>38</v>
      </c>
      <c r="Y40" s="13" t="s">
        <v>38</v>
      </c>
      <c r="Z40" s="3" t="s">
        <v>39</v>
      </c>
      <c r="AA40" s="13" t="s">
        <v>39</v>
      </c>
      <c r="AB40" s="2">
        <v>0</v>
      </c>
      <c r="AC40" s="2">
        <v>0</v>
      </c>
      <c r="AD40" s="2">
        <v>0</v>
      </c>
      <c r="AE40" s="2" t="s">
        <v>40</v>
      </c>
      <c r="AF40" s="2" t="s">
        <v>40</v>
      </c>
      <c r="AG40" s="2" t="s">
        <v>40</v>
      </c>
      <c r="AH40" s="15">
        <v>41977</v>
      </c>
      <c r="AI40" s="2">
        <v>15000.05</v>
      </c>
      <c r="AJ40" s="18">
        <v>1889</v>
      </c>
      <c r="AK40" s="3">
        <v>3</v>
      </c>
      <c r="AL40" s="15">
        <v>42735</v>
      </c>
      <c r="AM40" s="3" t="s">
        <v>39</v>
      </c>
      <c r="AN40" s="13" t="s">
        <v>2</v>
      </c>
      <c r="AO40" s="2">
        <v>86000</v>
      </c>
      <c r="AP40" s="15">
        <v>42856</v>
      </c>
      <c r="AQ40" s="3" t="s">
        <v>105</v>
      </c>
      <c r="AR40" s="2">
        <v>5479194.43</v>
      </c>
      <c r="AS40" s="15">
        <v>42064</v>
      </c>
      <c r="AT40" s="13" t="s">
        <v>3</v>
      </c>
      <c r="AU40" s="3" t="s">
        <v>91</v>
      </c>
      <c r="AV40" s="13" t="s">
        <v>91</v>
      </c>
      <c r="AW40" s="3" t="s">
        <v>91</v>
      </c>
      <c r="AX40" s="13"/>
      <c r="AY40" s="3"/>
      <c r="AZ40" s="13"/>
      <c r="BA40" s="3"/>
      <c r="BB40" s="13" t="s">
        <v>39</v>
      </c>
      <c r="BC40" s="3" t="s">
        <v>65</v>
      </c>
      <c r="BD40" s="13" t="s">
        <v>39</v>
      </c>
      <c r="BE40" s="13" t="s">
        <v>39</v>
      </c>
      <c r="BF40" s="3" t="s">
        <v>39</v>
      </c>
      <c r="BG40" s="13" t="s">
        <v>39</v>
      </c>
      <c r="BH40" s="3" t="s">
        <v>39</v>
      </c>
      <c r="BI40" s="13" t="s">
        <v>38</v>
      </c>
      <c r="BJ40" s="3" t="s">
        <v>39</v>
      </c>
      <c r="BK40" s="13" t="s">
        <v>2</v>
      </c>
    </row>
    <row r="41" spans="1:63" s="7" customFormat="1" ht="25.5">
      <c r="A41" s="3">
        <v>35</v>
      </c>
      <c r="B41" s="17" t="s">
        <v>264</v>
      </c>
      <c r="C41" s="13" t="s">
        <v>190</v>
      </c>
      <c r="D41" s="3">
        <v>300852</v>
      </c>
      <c r="E41" s="13" t="s">
        <v>106</v>
      </c>
      <c r="F41" s="15">
        <v>39391</v>
      </c>
      <c r="G41" s="15">
        <v>46695</v>
      </c>
      <c r="H41" s="3">
        <v>980</v>
      </c>
      <c r="I41" s="2">
        <v>1300000</v>
      </c>
      <c r="J41" s="16">
        <v>0</v>
      </c>
      <c r="K41" s="16">
        <v>0</v>
      </c>
      <c r="L41" s="17" t="s">
        <v>36</v>
      </c>
      <c r="M41" s="58" t="s">
        <v>114</v>
      </c>
      <c r="N41" s="3" t="s">
        <v>37</v>
      </c>
      <c r="O41" s="13" t="s">
        <v>3</v>
      </c>
      <c r="P41" s="3" t="s">
        <v>3</v>
      </c>
      <c r="Q41" s="2">
        <f t="shared" si="0"/>
        <v>1405471.97</v>
      </c>
      <c r="R41" s="2">
        <v>1283749</v>
      </c>
      <c r="S41" s="2">
        <v>105082.97</v>
      </c>
      <c r="T41" s="2">
        <v>16640</v>
      </c>
      <c r="U41" s="2">
        <v>0</v>
      </c>
      <c r="V41" s="2">
        <v>1405471.97</v>
      </c>
      <c r="W41" s="13" t="s">
        <v>39</v>
      </c>
      <c r="X41" s="3" t="s">
        <v>40</v>
      </c>
      <c r="Y41" s="13" t="s">
        <v>38</v>
      </c>
      <c r="Z41" s="3" t="s">
        <v>39</v>
      </c>
      <c r="AA41" s="13" t="s">
        <v>39</v>
      </c>
      <c r="AB41" s="2">
        <v>0</v>
      </c>
      <c r="AC41" s="2">
        <v>0</v>
      </c>
      <c r="AD41" s="2">
        <v>0</v>
      </c>
      <c r="AE41" s="2" t="s">
        <v>40</v>
      </c>
      <c r="AF41" s="2" t="s">
        <v>40</v>
      </c>
      <c r="AG41" s="2" t="s">
        <v>40</v>
      </c>
      <c r="AH41" s="15">
        <v>39478</v>
      </c>
      <c r="AI41" s="2">
        <v>20693.43</v>
      </c>
      <c r="AJ41" s="18">
        <v>3836</v>
      </c>
      <c r="AK41" s="3">
        <v>4</v>
      </c>
      <c r="AL41" s="15">
        <v>47791</v>
      </c>
      <c r="AM41" s="3" t="s">
        <v>39</v>
      </c>
      <c r="AN41" s="13" t="s">
        <v>2</v>
      </c>
      <c r="AO41" s="2">
        <v>190664</v>
      </c>
      <c r="AP41" s="15">
        <v>42064</v>
      </c>
      <c r="AQ41" s="3" t="s">
        <v>5</v>
      </c>
      <c r="AR41" s="2">
        <v>1388831.97</v>
      </c>
      <c r="AS41" s="15">
        <v>42064</v>
      </c>
      <c r="AT41" s="13" t="s">
        <v>3</v>
      </c>
      <c r="AU41" s="3" t="s">
        <v>40</v>
      </c>
      <c r="AV41" s="13" t="s">
        <v>40</v>
      </c>
      <c r="AW41" s="3" t="s">
        <v>40</v>
      </c>
      <c r="AX41" s="13" t="s">
        <v>40</v>
      </c>
      <c r="AY41" s="3" t="s">
        <v>40</v>
      </c>
      <c r="AZ41" s="13" t="s">
        <v>40</v>
      </c>
      <c r="BA41" s="3" t="s">
        <v>40</v>
      </c>
      <c r="BB41" s="13" t="s">
        <v>38</v>
      </c>
      <c r="BC41" s="3" t="s">
        <v>39</v>
      </c>
      <c r="BD41" s="13" t="s">
        <v>39</v>
      </c>
      <c r="BE41" s="13" t="s">
        <v>39</v>
      </c>
      <c r="BF41" s="3" t="s">
        <v>39</v>
      </c>
      <c r="BG41" s="13" t="s">
        <v>39</v>
      </c>
      <c r="BH41" s="3" t="s">
        <v>39</v>
      </c>
      <c r="BI41" s="13" t="s">
        <v>38</v>
      </c>
      <c r="BJ41" s="3" t="s">
        <v>39</v>
      </c>
      <c r="BK41" s="13" t="s">
        <v>2</v>
      </c>
    </row>
    <row r="42" spans="1:63" s="7" customFormat="1" ht="15">
      <c r="A42" s="3">
        <v>36</v>
      </c>
      <c r="B42" s="17" t="s">
        <v>265</v>
      </c>
      <c r="C42" s="13" t="s">
        <v>190</v>
      </c>
      <c r="D42" s="3">
        <v>300852</v>
      </c>
      <c r="E42" s="13" t="s">
        <v>107</v>
      </c>
      <c r="F42" s="15">
        <v>39465</v>
      </c>
      <c r="G42" s="15">
        <v>43117</v>
      </c>
      <c r="H42" s="3">
        <v>980</v>
      </c>
      <c r="I42" s="2">
        <v>606000</v>
      </c>
      <c r="J42" s="16">
        <v>0</v>
      </c>
      <c r="K42" s="16">
        <v>0</v>
      </c>
      <c r="L42" s="17" t="s">
        <v>36</v>
      </c>
      <c r="M42" s="58" t="s">
        <v>43</v>
      </c>
      <c r="N42" s="3" t="s">
        <v>44</v>
      </c>
      <c r="O42" s="13" t="s">
        <v>3</v>
      </c>
      <c r="P42" s="3" t="s">
        <v>3</v>
      </c>
      <c r="Q42" s="2">
        <f t="shared" si="0"/>
        <v>237805.01</v>
      </c>
      <c r="R42" s="2">
        <v>237805.01</v>
      </c>
      <c r="S42" s="2">
        <v>0</v>
      </c>
      <c r="T42" s="2">
        <v>0</v>
      </c>
      <c r="U42" s="2">
        <v>0</v>
      </c>
      <c r="V42" s="2">
        <v>237805.01</v>
      </c>
      <c r="W42" s="13" t="s">
        <v>38</v>
      </c>
      <c r="X42" s="3" t="s">
        <v>40</v>
      </c>
      <c r="Y42" s="13" t="s">
        <v>40</v>
      </c>
      <c r="Z42" s="3" t="s">
        <v>39</v>
      </c>
      <c r="AA42" s="13" t="s">
        <v>38</v>
      </c>
      <c r="AB42" s="2">
        <v>3297.3</v>
      </c>
      <c r="AC42" s="2">
        <v>8423.61</v>
      </c>
      <c r="AD42" s="2">
        <v>2202.39</v>
      </c>
      <c r="AE42" s="2">
        <v>8075.43</v>
      </c>
      <c r="AF42" s="2">
        <v>9520.53</v>
      </c>
      <c r="AG42" s="2" t="s">
        <v>40</v>
      </c>
      <c r="AH42" s="15">
        <v>43349</v>
      </c>
      <c r="AI42" s="2">
        <v>1648.65</v>
      </c>
      <c r="AJ42" s="18">
        <v>3497</v>
      </c>
      <c r="AK42" s="3">
        <v>4</v>
      </c>
      <c r="AL42" s="15">
        <v>44213</v>
      </c>
      <c r="AM42" s="3" t="s">
        <v>39</v>
      </c>
      <c r="AN42" s="13" t="s">
        <v>2</v>
      </c>
      <c r="AO42" s="2">
        <v>266411</v>
      </c>
      <c r="AP42" s="15">
        <v>42522</v>
      </c>
      <c r="AQ42" s="3" t="s">
        <v>80</v>
      </c>
      <c r="AR42" s="2">
        <v>674835.27</v>
      </c>
      <c r="AS42" s="15">
        <v>42064</v>
      </c>
      <c r="AT42" s="13" t="s">
        <v>3</v>
      </c>
      <c r="AU42" s="3" t="s">
        <v>40</v>
      </c>
      <c r="AV42" s="13" t="s">
        <v>40</v>
      </c>
      <c r="AW42" s="3" t="s">
        <v>40</v>
      </c>
      <c r="AX42" s="13" t="s">
        <v>40</v>
      </c>
      <c r="AY42" s="3" t="s">
        <v>40</v>
      </c>
      <c r="AZ42" s="13" t="s">
        <v>40</v>
      </c>
      <c r="BA42" s="3" t="s">
        <v>40</v>
      </c>
      <c r="BB42" s="13" t="s">
        <v>39</v>
      </c>
      <c r="BC42" s="3" t="s">
        <v>65</v>
      </c>
      <c r="BD42" s="13" t="s">
        <v>39</v>
      </c>
      <c r="BE42" s="13" t="s">
        <v>39</v>
      </c>
      <c r="BF42" s="3" t="s">
        <v>39</v>
      </c>
      <c r="BG42" s="13" t="s">
        <v>39</v>
      </c>
      <c r="BH42" s="3" t="s">
        <v>39</v>
      </c>
      <c r="BI42" s="13" t="s">
        <v>39</v>
      </c>
      <c r="BJ42" s="3" t="s">
        <v>39</v>
      </c>
      <c r="BK42" s="13" t="s">
        <v>38</v>
      </c>
    </row>
    <row r="43" spans="1:63" s="7" customFormat="1" ht="25.5">
      <c r="A43" s="3">
        <v>37</v>
      </c>
      <c r="B43" s="17" t="s">
        <v>266</v>
      </c>
      <c r="C43" s="13" t="s">
        <v>190</v>
      </c>
      <c r="D43" s="3">
        <v>300852</v>
      </c>
      <c r="E43" s="13" t="s">
        <v>108</v>
      </c>
      <c r="F43" s="15">
        <v>39408</v>
      </c>
      <c r="G43" s="15">
        <v>47808</v>
      </c>
      <c r="H43" s="3">
        <v>840</v>
      </c>
      <c r="I43" s="2">
        <v>82260</v>
      </c>
      <c r="J43" s="16">
        <v>0</v>
      </c>
      <c r="K43" s="16">
        <v>0</v>
      </c>
      <c r="L43" s="17" t="s">
        <v>36</v>
      </c>
      <c r="M43" s="58" t="s">
        <v>43</v>
      </c>
      <c r="N43" s="3" t="s">
        <v>44</v>
      </c>
      <c r="O43" s="13" t="s">
        <v>3</v>
      </c>
      <c r="P43" s="3" t="s">
        <v>3</v>
      </c>
      <c r="Q43" s="2">
        <f t="shared" si="0"/>
        <v>1686480.48</v>
      </c>
      <c r="R43" s="2">
        <v>1686480.48</v>
      </c>
      <c r="S43" s="2">
        <v>0</v>
      </c>
      <c r="T43" s="2">
        <v>0</v>
      </c>
      <c r="U43" s="2">
        <v>0</v>
      </c>
      <c r="V43" s="2">
        <v>59596.61</v>
      </c>
      <c r="W43" s="13" t="s">
        <v>38</v>
      </c>
      <c r="X43" s="3" t="s">
        <v>39</v>
      </c>
      <c r="Y43" s="13" t="s">
        <v>38</v>
      </c>
      <c r="Z43" s="3" t="s">
        <v>38</v>
      </c>
      <c r="AA43" s="13" t="s">
        <v>38</v>
      </c>
      <c r="AB43" s="2">
        <v>0</v>
      </c>
      <c r="AC43" s="2">
        <v>0</v>
      </c>
      <c r="AD43" s="2">
        <v>0</v>
      </c>
      <c r="AE43" s="2" t="s">
        <v>40</v>
      </c>
      <c r="AF43" s="2" t="s">
        <v>40</v>
      </c>
      <c r="AG43" s="2" t="s">
        <v>40</v>
      </c>
      <c r="AH43" s="15">
        <v>40821</v>
      </c>
      <c r="AI43" s="2">
        <v>75.900104</v>
      </c>
      <c r="AJ43" s="18">
        <v>3489</v>
      </c>
      <c r="AK43" s="3">
        <v>4</v>
      </c>
      <c r="AL43" s="15">
        <v>48904</v>
      </c>
      <c r="AM43" s="3" t="s">
        <v>39</v>
      </c>
      <c r="AN43" s="13" t="s">
        <v>2</v>
      </c>
      <c r="AO43" s="2">
        <v>8272.939175116</v>
      </c>
      <c r="AP43" s="15">
        <v>42064</v>
      </c>
      <c r="AQ43" s="3" t="s">
        <v>5</v>
      </c>
      <c r="AR43" s="2">
        <v>1654587.8350232001</v>
      </c>
      <c r="AS43" s="15">
        <v>42064</v>
      </c>
      <c r="AT43" s="13" t="s">
        <v>3</v>
      </c>
      <c r="AU43" s="3" t="s">
        <v>40</v>
      </c>
      <c r="AV43" s="13" t="s">
        <v>40</v>
      </c>
      <c r="AW43" s="3" t="s">
        <v>40</v>
      </c>
      <c r="AX43" s="13" t="s">
        <v>40</v>
      </c>
      <c r="AY43" s="3" t="s">
        <v>40</v>
      </c>
      <c r="AZ43" s="13" t="s">
        <v>40</v>
      </c>
      <c r="BA43" s="3" t="s">
        <v>40</v>
      </c>
      <c r="BB43" s="13" t="s">
        <v>39</v>
      </c>
      <c r="BC43" s="3" t="s">
        <v>65</v>
      </c>
      <c r="BD43" s="13" t="s">
        <v>39</v>
      </c>
      <c r="BE43" s="13" t="s">
        <v>39</v>
      </c>
      <c r="BF43" s="3" t="s">
        <v>39</v>
      </c>
      <c r="BG43" s="13" t="s">
        <v>39</v>
      </c>
      <c r="BH43" s="3" t="s">
        <v>39</v>
      </c>
      <c r="BI43" s="13" t="s">
        <v>38</v>
      </c>
      <c r="BJ43" s="3" t="s">
        <v>39</v>
      </c>
      <c r="BK43" s="13" t="s">
        <v>38</v>
      </c>
    </row>
    <row r="44" spans="1:63" s="7" customFormat="1" ht="25.5">
      <c r="A44" s="3">
        <v>38</v>
      </c>
      <c r="B44" s="17" t="s">
        <v>267</v>
      </c>
      <c r="C44" s="13" t="s">
        <v>190</v>
      </c>
      <c r="D44" s="3">
        <v>300852</v>
      </c>
      <c r="E44" s="13" t="s">
        <v>109</v>
      </c>
      <c r="F44" s="15">
        <v>39127</v>
      </c>
      <c r="G44" s="15">
        <v>40221</v>
      </c>
      <c r="H44" s="3">
        <v>978</v>
      </c>
      <c r="I44" s="2">
        <v>132800</v>
      </c>
      <c r="J44" s="16">
        <v>0</v>
      </c>
      <c r="K44" s="16">
        <v>0</v>
      </c>
      <c r="L44" s="17" t="s">
        <v>110</v>
      </c>
      <c r="M44" s="58" t="s">
        <v>43</v>
      </c>
      <c r="N44" s="3" t="s">
        <v>44</v>
      </c>
      <c r="O44" s="13" t="s">
        <v>3</v>
      </c>
      <c r="P44" s="3" t="s">
        <v>3</v>
      </c>
      <c r="Q44" s="2">
        <f t="shared" si="0"/>
        <v>602370.25</v>
      </c>
      <c r="R44" s="2">
        <v>602370.25</v>
      </c>
      <c r="S44" s="2">
        <v>0</v>
      </c>
      <c r="T44" s="2">
        <v>0</v>
      </c>
      <c r="U44" s="2">
        <v>0</v>
      </c>
      <c r="V44" s="2">
        <v>18182.69</v>
      </c>
      <c r="W44" s="13" t="s">
        <v>39</v>
      </c>
      <c r="X44" s="3" t="s">
        <v>39</v>
      </c>
      <c r="Y44" s="13" t="s">
        <v>39</v>
      </c>
      <c r="Z44" s="3" t="s">
        <v>39</v>
      </c>
      <c r="AA44" s="13" t="s">
        <v>39</v>
      </c>
      <c r="AB44" s="2">
        <v>0</v>
      </c>
      <c r="AC44" s="2">
        <v>0</v>
      </c>
      <c r="AD44" s="2">
        <v>0</v>
      </c>
      <c r="AE44" s="2" t="s">
        <v>40</v>
      </c>
      <c r="AF44" s="2" t="s">
        <v>40</v>
      </c>
      <c r="AG44" s="2" t="s">
        <v>40</v>
      </c>
      <c r="AH44" s="15">
        <v>40338</v>
      </c>
      <c r="AI44" s="2">
        <v>1186102.25305812</v>
      </c>
      <c r="AJ44" s="18">
        <v>3014</v>
      </c>
      <c r="AK44" s="3">
        <v>1</v>
      </c>
      <c r="AL44" s="15">
        <v>41317</v>
      </c>
      <c r="AM44" s="3" t="s">
        <v>39</v>
      </c>
      <c r="AN44" s="13" t="s">
        <v>2</v>
      </c>
      <c r="AO44" s="2">
        <v>2308.62514781355</v>
      </c>
      <c r="AP44" s="15">
        <v>42064</v>
      </c>
      <c r="AQ44" s="3" t="s">
        <v>5</v>
      </c>
      <c r="AR44" s="2">
        <v>571291.3921088</v>
      </c>
      <c r="AS44" s="15">
        <v>42064</v>
      </c>
      <c r="AT44" s="13" t="s">
        <v>3</v>
      </c>
      <c r="AU44" s="3" t="s">
        <v>40</v>
      </c>
      <c r="AV44" s="13" t="s">
        <v>40</v>
      </c>
      <c r="AW44" s="3" t="s">
        <v>40</v>
      </c>
      <c r="AX44" s="13" t="s">
        <v>40</v>
      </c>
      <c r="AY44" s="3" t="s">
        <v>40</v>
      </c>
      <c r="AZ44" s="13" t="s">
        <v>40</v>
      </c>
      <c r="BA44" s="3" t="s">
        <v>40</v>
      </c>
      <c r="BB44" s="13" t="s">
        <v>40</v>
      </c>
      <c r="BC44" s="3" t="s">
        <v>40</v>
      </c>
      <c r="BD44" s="13" t="s">
        <v>39</v>
      </c>
      <c r="BE44" s="13" t="s">
        <v>39</v>
      </c>
      <c r="BF44" s="3" t="s">
        <v>39</v>
      </c>
      <c r="BG44" s="13" t="s">
        <v>39</v>
      </c>
      <c r="BH44" s="3" t="s">
        <v>39</v>
      </c>
      <c r="BI44" s="13" t="s">
        <v>39</v>
      </c>
      <c r="BJ44" s="3" t="s">
        <v>39</v>
      </c>
      <c r="BK44" s="13" t="s">
        <v>38</v>
      </c>
    </row>
    <row r="45" spans="1:63" s="7" customFormat="1" ht="25.5">
      <c r="A45" s="3">
        <v>39</v>
      </c>
      <c r="B45" s="17" t="s">
        <v>268</v>
      </c>
      <c r="C45" s="13" t="s">
        <v>190</v>
      </c>
      <c r="D45" s="3">
        <v>300852</v>
      </c>
      <c r="E45" s="13" t="s">
        <v>111</v>
      </c>
      <c r="F45" s="15">
        <v>39500</v>
      </c>
      <c r="G45" s="15">
        <v>45709</v>
      </c>
      <c r="H45" s="3">
        <v>980</v>
      </c>
      <c r="I45" s="2">
        <v>451000</v>
      </c>
      <c r="J45" s="16">
        <v>0</v>
      </c>
      <c r="K45" s="16">
        <v>0</v>
      </c>
      <c r="L45" s="17" t="s">
        <v>36</v>
      </c>
      <c r="M45" s="58" t="s">
        <v>114</v>
      </c>
      <c r="N45" s="3" t="s">
        <v>37</v>
      </c>
      <c r="O45" s="13" t="s">
        <v>3</v>
      </c>
      <c r="P45" s="3" t="s">
        <v>3</v>
      </c>
      <c r="Q45" s="2">
        <f t="shared" si="0"/>
        <v>296858.78</v>
      </c>
      <c r="R45" s="2">
        <v>296858.78</v>
      </c>
      <c r="S45" s="2">
        <v>0</v>
      </c>
      <c r="T45" s="2">
        <v>0</v>
      </c>
      <c r="U45" s="2">
        <v>0</v>
      </c>
      <c r="V45" s="2">
        <v>296858.78</v>
      </c>
      <c r="W45" s="13" t="s">
        <v>38</v>
      </c>
      <c r="X45" s="3" t="s">
        <v>39</v>
      </c>
      <c r="Y45" s="13" t="s">
        <v>38</v>
      </c>
      <c r="Z45" s="3" t="s">
        <v>38</v>
      </c>
      <c r="AA45" s="13" t="s">
        <v>39</v>
      </c>
      <c r="AB45" s="2">
        <v>0</v>
      </c>
      <c r="AC45" s="2">
        <v>0</v>
      </c>
      <c r="AD45" s="2">
        <v>0</v>
      </c>
      <c r="AE45" s="2" t="s">
        <v>40</v>
      </c>
      <c r="AF45" s="2" t="s">
        <v>40</v>
      </c>
      <c r="AG45" s="2" t="s">
        <v>40</v>
      </c>
      <c r="AH45" s="15">
        <v>41059</v>
      </c>
      <c r="AI45" s="2">
        <v>153198.30000000002</v>
      </c>
      <c r="AJ45" s="18">
        <v>3631</v>
      </c>
      <c r="AK45" s="3">
        <v>4</v>
      </c>
      <c r="AL45" s="15">
        <v>46804</v>
      </c>
      <c r="AM45" s="3" t="s">
        <v>39</v>
      </c>
      <c r="AN45" s="13" t="s">
        <v>2</v>
      </c>
      <c r="AO45" s="2">
        <v>1484.2939000000001</v>
      </c>
      <c r="AP45" s="15">
        <v>42064</v>
      </c>
      <c r="AQ45" s="3" t="s">
        <v>5</v>
      </c>
      <c r="AR45" s="2">
        <v>296858.78</v>
      </c>
      <c r="AS45" s="15">
        <v>42064</v>
      </c>
      <c r="AT45" s="13" t="s">
        <v>3</v>
      </c>
      <c r="AU45" s="3" t="s">
        <v>40</v>
      </c>
      <c r="AV45" s="13" t="s">
        <v>40</v>
      </c>
      <c r="AW45" s="3" t="s">
        <v>40</v>
      </c>
      <c r="AX45" s="13" t="s">
        <v>40</v>
      </c>
      <c r="AY45" s="3" t="s">
        <v>40</v>
      </c>
      <c r="AZ45" s="13" t="s">
        <v>40</v>
      </c>
      <c r="BA45" s="3" t="s">
        <v>40</v>
      </c>
      <c r="BB45" s="13" t="s">
        <v>38</v>
      </c>
      <c r="BC45" s="3" t="s">
        <v>39</v>
      </c>
      <c r="BD45" s="13" t="s">
        <v>39</v>
      </c>
      <c r="BE45" s="13" t="s">
        <v>92</v>
      </c>
      <c r="BF45" s="3" t="s">
        <v>39</v>
      </c>
      <c r="BG45" s="13" t="s">
        <v>39</v>
      </c>
      <c r="BH45" s="3" t="s">
        <v>39</v>
      </c>
      <c r="BI45" s="13" t="s">
        <v>38</v>
      </c>
      <c r="BJ45" s="3" t="s">
        <v>39</v>
      </c>
      <c r="BK45" s="13" t="s">
        <v>38</v>
      </c>
    </row>
    <row r="46" spans="1:63" s="7" customFormat="1" ht="76.5">
      <c r="A46" s="3">
        <v>40</v>
      </c>
      <c r="B46" s="17" t="s">
        <v>269</v>
      </c>
      <c r="C46" s="13" t="s">
        <v>190</v>
      </c>
      <c r="D46" s="3">
        <v>300852</v>
      </c>
      <c r="E46" s="14" t="s">
        <v>198</v>
      </c>
      <c r="F46" s="15">
        <v>39302</v>
      </c>
      <c r="G46" s="15">
        <v>41978</v>
      </c>
      <c r="H46" s="3">
        <v>840</v>
      </c>
      <c r="I46" s="2">
        <v>31200</v>
      </c>
      <c r="J46" s="16">
        <v>0.14</v>
      </c>
      <c r="K46" s="16">
        <v>0</v>
      </c>
      <c r="L46" s="3" t="s">
        <v>36</v>
      </c>
      <c r="M46" s="17" t="s">
        <v>206</v>
      </c>
      <c r="N46" s="3" t="s">
        <v>44</v>
      </c>
      <c r="O46" s="3" t="s">
        <v>3</v>
      </c>
      <c r="P46" s="3" t="s">
        <v>3</v>
      </c>
      <c r="Q46" s="2">
        <f t="shared" si="0"/>
        <v>100665.12000000001</v>
      </c>
      <c r="R46" s="2">
        <v>100012.85</v>
      </c>
      <c r="S46" s="2">
        <v>652.27</v>
      </c>
      <c r="T46" s="2">
        <v>0</v>
      </c>
      <c r="U46" s="2">
        <v>0</v>
      </c>
      <c r="V46" s="2">
        <v>3557.29</v>
      </c>
      <c r="W46" s="13" t="s">
        <v>38</v>
      </c>
      <c r="X46" s="3" t="s">
        <v>38</v>
      </c>
      <c r="Y46" s="13" t="s">
        <v>38</v>
      </c>
      <c r="Z46" s="3" t="s">
        <v>38</v>
      </c>
      <c r="AA46" s="13" t="s">
        <v>38</v>
      </c>
      <c r="AB46" s="2">
        <v>5656.53</v>
      </c>
      <c r="AC46" s="2">
        <v>8160.33</v>
      </c>
      <c r="AD46" s="2">
        <v>8872.53</v>
      </c>
      <c r="AE46" s="2">
        <v>85901.77</v>
      </c>
      <c r="AF46" s="2">
        <v>0</v>
      </c>
      <c r="AG46" s="2">
        <v>0</v>
      </c>
      <c r="AH46" s="15">
        <v>43357</v>
      </c>
      <c r="AI46" s="2">
        <v>1058.98</v>
      </c>
      <c r="AJ46" s="18">
        <v>1730</v>
      </c>
      <c r="AK46" s="18">
        <v>3</v>
      </c>
      <c r="AL46" s="15">
        <v>41978</v>
      </c>
      <c r="AM46" s="2" t="s">
        <v>39</v>
      </c>
      <c r="AN46" s="2" t="s">
        <v>2</v>
      </c>
      <c r="AO46" s="2">
        <v>148429.96</v>
      </c>
      <c r="AP46" s="15">
        <v>42064</v>
      </c>
      <c r="AQ46" s="3" t="s">
        <v>5</v>
      </c>
      <c r="AR46" s="2">
        <v>148429.96</v>
      </c>
      <c r="AS46" s="15">
        <v>42064</v>
      </c>
      <c r="AT46" s="3" t="s">
        <v>2</v>
      </c>
      <c r="AU46" s="3" t="s">
        <v>212</v>
      </c>
      <c r="AV46" s="17" t="s">
        <v>213</v>
      </c>
      <c r="AW46" s="17" t="s">
        <v>214</v>
      </c>
      <c r="AX46" s="51" t="s">
        <v>226</v>
      </c>
      <c r="AY46" s="51" t="s">
        <v>227</v>
      </c>
      <c r="AZ46" s="15">
        <v>41479</v>
      </c>
      <c r="BA46" s="15">
        <v>41537</v>
      </c>
      <c r="BB46" s="3" t="s">
        <v>39</v>
      </c>
      <c r="BC46" s="3" t="s">
        <v>39</v>
      </c>
      <c r="BD46" s="13" t="s">
        <v>39</v>
      </c>
      <c r="BE46" s="3" t="s">
        <v>92</v>
      </c>
      <c r="BF46" s="3" t="s">
        <v>39</v>
      </c>
      <c r="BG46" s="3" t="s">
        <v>39</v>
      </c>
      <c r="BH46" s="3" t="s">
        <v>39</v>
      </c>
      <c r="BI46" s="3" t="s">
        <v>38</v>
      </c>
      <c r="BJ46" s="3" t="s">
        <v>38</v>
      </c>
      <c r="BK46" s="3" t="s">
        <v>39</v>
      </c>
    </row>
    <row r="47" spans="1:63" s="7" customFormat="1" ht="76.5">
      <c r="A47" s="3">
        <v>41</v>
      </c>
      <c r="B47" s="17" t="s">
        <v>270</v>
      </c>
      <c r="C47" s="13" t="s">
        <v>190</v>
      </c>
      <c r="D47" s="3">
        <v>300852</v>
      </c>
      <c r="E47" s="14" t="s">
        <v>199</v>
      </c>
      <c r="F47" s="15">
        <v>39395</v>
      </c>
      <c r="G47" s="15">
        <v>41950</v>
      </c>
      <c r="H47" s="3">
        <v>840</v>
      </c>
      <c r="I47" s="2">
        <v>34400</v>
      </c>
      <c r="J47" s="16">
        <v>0</v>
      </c>
      <c r="K47" s="16">
        <v>0</v>
      </c>
      <c r="L47" s="3" t="s">
        <v>36</v>
      </c>
      <c r="M47" s="17" t="s">
        <v>206</v>
      </c>
      <c r="N47" s="3" t="s">
        <v>44</v>
      </c>
      <c r="O47" s="3" t="s">
        <v>3</v>
      </c>
      <c r="P47" s="3" t="s">
        <v>3</v>
      </c>
      <c r="Q47" s="2">
        <f t="shared" si="0"/>
        <v>588496.88</v>
      </c>
      <c r="R47" s="2">
        <v>585858.92</v>
      </c>
      <c r="S47" s="2">
        <v>2637.96</v>
      </c>
      <c r="T47" s="2">
        <v>0</v>
      </c>
      <c r="U47" s="2">
        <v>0</v>
      </c>
      <c r="V47" s="2">
        <v>20796.22</v>
      </c>
      <c r="W47" s="13" t="s">
        <v>38</v>
      </c>
      <c r="X47" s="3" t="s">
        <v>38</v>
      </c>
      <c r="Y47" s="13" t="s">
        <v>40</v>
      </c>
      <c r="Z47" s="3" t="s">
        <v>39</v>
      </c>
      <c r="AA47" s="13" t="s">
        <v>38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15">
        <v>40427</v>
      </c>
      <c r="AI47" s="2">
        <v>3499.062172</v>
      </c>
      <c r="AJ47" s="18">
        <v>2891</v>
      </c>
      <c r="AK47" s="18">
        <v>2</v>
      </c>
      <c r="AL47" s="15">
        <v>43046</v>
      </c>
      <c r="AM47" s="2" t="s">
        <v>39</v>
      </c>
      <c r="AN47" s="2" t="s">
        <v>2</v>
      </c>
      <c r="AO47" s="2">
        <v>239040.46319999997</v>
      </c>
      <c r="AP47" s="15">
        <v>42064</v>
      </c>
      <c r="AQ47" s="3" t="s">
        <v>5</v>
      </c>
      <c r="AR47" s="2">
        <v>577367.9514064001</v>
      </c>
      <c r="AS47" s="15">
        <v>42064</v>
      </c>
      <c r="AT47" s="3" t="s">
        <v>2</v>
      </c>
      <c r="AU47" s="3" t="s">
        <v>215</v>
      </c>
      <c r="AV47" s="17" t="s">
        <v>213</v>
      </c>
      <c r="AW47" s="17" t="s">
        <v>216</v>
      </c>
      <c r="AX47" s="51" t="s">
        <v>228</v>
      </c>
      <c r="AY47" s="3" t="s">
        <v>40</v>
      </c>
      <c r="AZ47" s="3" t="s">
        <v>40</v>
      </c>
      <c r="BA47" s="15">
        <v>40367</v>
      </c>
      <c r="BB47" s="3" t="s">
        <v>39</v>
      </c>
      <c r="BC47" s="3" t="s">
        <v>39</v>
      </c>
      <c r="BD47" s="13" t="s">
        <v>39</v>
      </c>
      <c r="BE47" s="3" t="s">
        <v>92</v>
      </c>
      <c r="BF47" s="3" t="s">
        <v>2</v>
      </c>
      <c r="BG47" s="3" t="s">
        <v>39</v>
      </c>
      <c r="BH47" s="3" t="s">
        <v>39</v>
      </c>
      <c r="BI47" s="3" t="s">
        <v>39</v>
      </c>
      <c r="BJ47" s="3" t="s">
        <v>39</v>
      </c>
      <c r="BK47" s="3" t="s">
        <v>38</v>
      </c>
    </row>
    <row r="48" spans="1:63" s="7" customFormat="1" ht="76.5">
      <c r="A48" s="3">
        <v>42</v>
      </c>
      <c r="B48" s="17" t="s">
        <v>271</v>
      </c>
      <c r="C48" s="13" t="s">
        <v>190</v>
      </c>
      <c r="D48" s="3">
        <v>300852</v>
      </c>
      <c r="E48" s="14" t="s">
        <v>200</v>
      </c>
      <c r="F48" s="15">
        <v>39357</v>
      </c>
      <c r="G48" s="15">
        <v>40452</v>
      </c>
      <c r="H48" s="3">
        <v>840</v>
      </c>
      <c r="I48" s="2">
        <v>7650</v>
      </c>
      <c r="J48" s="16">
        <v>0</v>
      </c>
      <c r="K48" s="16">
        <v>0</v>
      </c>
      <c r="L48" s="3" t="s">
        <v>36</v>
      </c>
      <c r="M48" s="17" t="s">
        <v>206</v>
      </c>
      <c r="N48" s="3" t="s">
        <v>207</v>
      </c>
      <c r="O48" s="3" t="s">
        <v>2</v>
      </c>
      <c r="P48" s="3" t="s">
        <v>3</v>
      </c>
      <c r="Q48" s="2">
        <f t="shared" si="0"/>
        <v>219464.34</v>
      </c>
      <c r="R48" s="2">
        <v>210664.43</v>
      </c>
      <c r="S48" s="2">
        <v>8799.91</v>
      </c>
      <c r="T48" s="2">
        <v>0</v>
      </c>
      <c r="U48" s="2">
        <v>0</v>
      </c>
      <c r="V48" s="2">
        <v>7755.4</v>
      </c>
      <c r="W48" s="13" t="s">
        <v>39</v>
      </c>
      <c r="X48" s="3" t="s">
        <v>39</v>
      </c>
      <c r="Y48" s="13" t="s">
        <v>40</v>
      </c>
      <c r="Z48" s="3" t="s">
        <v>39</v>
      </c>
      <c r="AA48" s="13" t="s">
        <v>38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15">
        <v>39724</v>
      </c>
      <c r="AI48" s="2">
        <v>486.97</v>
      </c>
      <c r="AJ48" s="18">
        <v>3952</v>
      </c>
      <c r="AK48" s="18">
        <v>4</v>
      </c>
      <c r="AL48" s="15">
        <v>41548</v>
      </c>
      <c r="AM48" s="2" t="s">
        <v>39</v>
      </c>
      <c r="AN48" s="2" t="s">
        <v>2</v>
      </c>
      <c r="AO48" s="2">
        <v>83289.36</v>
      </c>
      <c r="AP48" s="15">
        <v>42064</v>
      </c>
      <c r="AQ48" s="3" t="s">
        <v>5</v>
      </c>
      <c r="AR48" s="2">
        <v>215314.10084800003</v>
      </c>
      <c r="AS48" s="15">
        <v>42064</v>
      </c>
      <c r="AT48" s="3" t="s">
        <v>2</v>
      </c>
      <c r="AU48" s="3" t="s">
        <v>217</v>
      </c>
      <c r="AV48" s="17" t="s">
        <v>213</v>
      </c>
      <c r="AW48" s="17" t="s">
        <v>218</v>
      </c>
      <c r="AX48" s="51" t="s">
        <v>229</v>
      </c>
      <c r="AY48" s="3" t="s">
        <v>40</v>
      </c>
      <c r="AZ48" s="3" t="s">
        <v>40</v>
      </c>
      <c r="BA48" s="15" t="s">
        <v>40</v>
      </c>
      <c r="BB48" s="3" t="s">
        <v>39</v>
      </c>
      <c r="BC48" s="3" t="s">
        <v>39</v>
      </c>
      <c r="BD48" s="13" t="s">
        <v>39</v>
      </c>
      <c r="BE48" s="3" t="s">
        <v>39</v>
      </c>
      <c r="BF48" s="3" t="s">
        <v>39</v>
      </c>
      <c r="BG48" s="3" t="s">
        <v>39</v>
      </c>
      <c r="BH48" s="3" t="s">
        <v>39</v>
      </c>
      <c r="BI48" s="3" t="s">
        <v>39</v>
      </c>
      <c r="BJ48" s="3" t="s">
        <v>39</v>
      </c>
      <c r="BK48" s="3" t="s">
        <v>38</v>
      </c>
    </row>
    <row r="49" spans="1:63" s="7" customFormat="1" ht="89.25">
      <c r="A49" s="3">
        <v>43</v>
      </c>
      <c r="B49" s="17" t="s">
        <v>272</v>
      </c>
      <c r="C49" s="13" t="s">
        <v>190</v>
      </c>
      <c r="D49" s="3">
        <v>300852</v>
      </c>
      <c r="E49" s="14" t="s">
        <v>201</v>
      </c>
      <c r="F49" s="15">
        <v>39353</v>
      </c>
      <c r="G49" s="15">
        <v>41541</v>
      </c>
      <c r="H49" s="3">
        <v>980</v>
      </c>
      <c r="I49" s="2">
        <v>259065</v>
      </c>
      <c r="J49" s="16">
        <v>0</v>
      </c>
      <c r="K49" s="16">
        <v>0</v>
      </c>
      <c r="L49" s="3" t="s">
        <v>36</v>
      </c>
      <c r="M49" s="17" t="s">
        <v>206</v>
      </c>
      <c r="N49" s="3" t="s">
        <v>44</v>
      </c>
      <c r="O49" s="3" t="s">
        <v>3</v>
      </c>
      <c r="P49" s="3" t="s">
        <v>3</v>
      </c>
      <c r="Q49" s="2">
        <f t="shared" si="0"/>
        <v>241389.32</v>
      </c>
      <c r="R49" s="2">
        <v>235668.29</v>
      </c>
      <c r="S49" s="2">
        <v>5721.03</v>
      </c>
      <c r="T49" s="2">
        <v>0</v>
      </c>
      <c r="U49" s="2">
        <v>0</v>
      </c>
      <c r="V49" s="2">
        <v>241389.32</v>
      </c>
      <c r="W49" s="13" t="s">
        <v>38</v>
      </c>
      <c r="X49" s="3" t="s">
        <v>38</v>
      </c>
      <c r="Y49" s="13" t="s">
        <v>40</v>
      </c>
      <c r="Z49" s="3" t="s">
        <v>40</v>
      </c>
      <c r="AA49" s="13" t="s">
        <v>38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15">
        <v>39680</v>
      </c>
      <c r="AI49" s="2">
        <v>25650.97</v>
      </c>
      <c r="AJ49" s="18">
        <v>3629</v>
      </c>
      <c r="AK49" s="18">
        <v>4</v>
      </c>
      <c r="AL49" s="15">
        <v>42637</v>
      </c>
      <c r="AM49" s="2" t="s">
        <v>39</v>
      </c>
      <c r="AN49" s="2" t="s">
        <v>2</v>
      </c>
      <c r="AO49" s="2">
        <v>291512.76</v>
      </c>
      <c r="AP49" s="15">
        <v>42064</v>
      </c>
      <c r="AQ49" s="3" t="s">
        <v>5</v>
      </c>
      <c r="AR49" s="2">
        <v>241389.32</v>
      </c>
      <c r="AS49" s="15">
        <v>42064</v>
      </c>
      <c r="AT49" s="3" t="s">
        <v>2</v>
      </c>
      <c r="AU49" s="3" t="s">
        <v>212</v>
      </c>
      <c r="AV49" s="17" t="s">
        <v>213</v>
      </c>
      <c r="AW49" s="17" t="s">
        <v>219</v>
      </c>
      <c r="AX49" s="51">
        <v>287850</v>
      </c>
      <c r="AY49" s="3" t="s">
        <v>40</v>
      </c>
      <c r="AZ49" s="3" t="s">
        <v>40</v>
      </c>
      <c r="BA49" s="15" t="s">
        <v>40</v>
      </c>
      <c r="BB49" s="3" t="s">
        <v>39</v>
      </c>
      <c r="BC49" s="3" t="s">
        <v>39</v>
      </c>
      <c r="BD49" s="13" t="s">
        <v>39</v>
      </c>
      <c r="BE49" s="3" t="s">
        <v>39</v>
      </c>
      <c r="BF49" s="3" t="s">
        <v>38</v>
      </c>
      <c r="BG49" s="3" t="s">
        <v>39</v>
      </c>
      <c r="BH49" s="3" t="s">
        <v>39</v>
      </c>
      <c r="BI49" s="3" t="s">
        <v>39</v>
      </c>
      <c r="BJ49" s="3" t="s">
        <v>39</v>
      </c>
      <c r="BK49" s="3" t="s">
        <v>38</v>
      </c>
    </row>
    <row r="50" spans="1:63" s="7" customFormat="1" ht="102">
      <c r="A50" s="3">
        <v>44</v>
      </c>
      <c r="B50" s="17" t="s">
        <v>273</v>
      </c>
      <c r="C50" s="13" t="s">
        <v>190</v>
      </c>
      <c r="D50" s="3">
        <v>300852</v>
      </c>
      <c r="E50" s="14" t="s">
        <v>202</v>
      </c>
      <c r="F50" s="15">
        <v>39370</v>
      </c>
      <c r="G50" s="15">
        <v>41561</v>
      </c>
      <c r="H50" s="3">
        <v>840</v>
      </c>
      <c r="I50" s="2">
        <v>35000</v>
      </c>
      <c r="J50" s="16">
        <v>0</v>
      </c>
      <c r="K50" s="16">
        <v>0</v>
      </c>
      <c r="L50" s="3" t="s">
        <v>36</v>
      </c>
      <c r="M50" s="17" t="s">
        <v>206</v>
      </c>
      <c r="N50" s="3" t="s">
        <v>44</v>
      </c>
      <c r="O50" s="3" t="s">
        <v>3</v>
      </c>
      <c r="P50" s="3" t="s">
        <v>3</v>
      </c>
      <c r="Q50" s="2">
        <f t="shared" si="0"/>
        <v>776567.98</v>
      </c>
      <c r="R50" s="2">
        <v>776567.98</v>
      </c>
      <c r="S50" s="2">
        <v>0</v>
      </c>
      <c r="T50" s="2">
        <v>0</v>
      </c>
      <c r="U50" s="2">
        <v>0</v>
      </c>
      <c r="V50" s="2">
        <v>27442.250185872454</v>
      </c>
      <c r="W50" s="13" t="s">
        <v>38</v>
      </c>
      <c r="X50" s="3" t="s">
        <v>38</v>
      </c>
      <c r="Y50" s="13" t="s">
        <v>40</v>
      </c>
      <c r="Z50" s="3" t="s">
        <v>40</v>
      </c>
      <c r="AA50" s="13" t="s">
        <v>38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15">
        <v>41698</v>
      </c>
      <c r="AI50" s="2">
        <v>5203.661204</v>
      </c>
      <c r="AJ50" s="18">
        <v>3524</v>
      </c>
      <c r="AK50" s="18">
        <v>4</v>
      </c>
      <c r="AL50" s="15">
        <v>42657</v>
      </c>
      <c r="AM50" s="2" t="s">
        <v>39</v>
      </c>
      <c r="AN50" s="2" t="s">
        <v>2</v>
      </c>
      <c r="AO50" s="2">
        <v>188511.5848</v>
      </c>
      <c r="AP50" s="15">
        <v>42064</v>
      </c>
      <c r="AQ50" s="3" t="s">
        <v>5</v>
      </c>
      <c r="AR50" s="2">
        <v>761882.47982</v>
      </c>
      <c r="AS50" s="15">
        <v>42064</v>
      </c>
      <c r="AT50" s="3" t="s">
        <v>2</v>
      </c>
      <c r="AU50" s="3" t="s">
        <v>212</v>
      </c>
      <c r="AV50" s="17" t="s">
        <v>213</v>
      </c>
      <c r="AW50" s="17" t="s">
        <v>220</v>
      </c>
      <c r="AX50" s="51">
        <v>197086</v>
      </c>
      <c r="AY50" s="3" t="s">
        <v>40</v>
      </c>
      <c r="AZ50" s="3" t="s">
        <v>40</v>
      </c>
      <c r="BA50" s="15">
        <v>39562</v>
      </c>
      <c r="BB50" s="3" t="s">
        <v>39</v>
      </c>
      <c r="BC50" s="3" t="s">
        <v>39</v>
      </c>
      <c r="BD50" s="13" t="s">
        <v>39</v>
      </c>
      <c r="BE50" s="3" t="s">
        <v>39</v>
      </c>
      <c r="BF50" s="3" t="s">
        <v>39</v>
      </c>
      <c r="BG50" s="3" t="s">
        <v>39</v>
      </c>
      <c r="BH50" s="3" t="s">
        <v>39</v>
      </c>
      <c r="BI50" s="3" t="s">
        <v>39</v>
      </c>
      <c r="BJ50" s="3" t="s">
        <v>38</v>
      </c>
      <c r="BK50" s="3" t="s">
        <v>38</v>
      </c>
    </row>
    <row r="51" spans="1:63" s="7" customFormat="1" ht="76.5">
      <c r="A51" s="3">
        <v>45</v>
      </c>
      <c r="B51" s="17" t="s">
        <v>274</v>
      </c>
      <c r="C51" s="13" t="s">
        <v>190</v>
      </c>
      <c r="D51" s="3">
        <v>300852</v>
      </c>
      <c r="E51" s="14" t="s">
        <v>203</v>
      </c>
      <c r="F51" s="15">
        <v>39360</v>
      </c>
      <c r="G51" s="15">
        <v>41551</v>
      </c>
      <c r="H51" s="3">
        <v>840</v>
      </c>
      <c r="I51" s="2">
        <v>26500</v>
      </c>
      <c r="J51" s="16">
        <v>0</v>
      </c>
      <c r="K51" s="16">
        <v>0</v>
      </c>
      <c r="L51" s="3" t="s">
        <v>36</v>
      </c>
      <c r="M51" s="17" t="s">
        <v>206</v>
      </c>
      <c r="N51" s="3" t="s">
        <v>44</v>
      </c>
      <c r="O51" s="3" t="s">
        <v>3</v>
      </c>
      <c r="P51" s="3" t="s">
        <v>3</v>
      </c>
      <c r="Q51" s="2">
        <f t="shared" si="0"/>
        <v>309563.75</v>
      </c>
      <c r="R51" s="2">
        <v>302112.25</v>
      </c>
      <c r="S51" s="2">
        <v>7451.5</v>
      </c>
      <c r="T51" s="2">
        <v>0</v>
      </c>
      <c r="U51" s="2">
        <v>0</v>
      </c>
      <c r="V51" s="2">
        <v>10939.319860713644</v>
      </c>
      <c r="W51" s="13" t="s">
        <v>38</v>
      </c>
      <c r="X51" s="3" t="s">
        <v>38</v>
      </c>
      <c r="Y51" s="13" t="s">
        <v>40</v>
      </c>
      <c r="Z51" s="3" t="s">
        <v>40</v>
      </c>
      <c r="AA51" s="13" t="s">
        <v>38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15">
        <v>40753</v>
      </c>
      <c r="AI51" s="2">
        <v>985.878016</v>
      </c>
      <c r="AJ51" s="18">
        <v>2644</v>
      </c>
      <c r="AK51" s="18">
        <v>4</v>
      </c>
      <c r="AL51" s="15">
        <v>42669</v>
      </c>
      <c r="AM51" s="2" t="s">
        <v>39</v>
      </c>
      <c r="AN51" s="2" t="s">
        <v>2</v>
      </c>
      <c r="AO51" s="2">
        <v>161303.7272</v>
      </c>
      <c r="AP51" s="15">
        <v>42064</v>
      </c>
      <c r="AQ51" s="3" t="s">
        <v>5</v>
      </c>
      <c r="AR51" s="2">
        <v>303709.6538784</v>
      </c>
      <c r="AS51" s="15">
        <v>42064</v>
      </c>
      <c r="AT51" s="3" t="s">
        <v>2</v>
      </c>
      <c r="AU51" s="3" t="s">
        <v>212</v>
      </c>
      <c r="AV51" s="17" t="s">
        <v>213</v>
      </c>
      <c r="AW51" s="17" t="s">
        <v>221</v>
      </c>
      <c r="AX51" s="51" t="s">
        <v>230</v>
      </c>
      <c r="AY51" s="3" t="s">
        <v>40</v>
      </c>
      <c r="AZ51" s="3" t="s">
        <v>40</v>
      </c>
      <c r="BA51" s="15">
        <v>41236</v>
      </c>
      <c r="BB51" s="3" t="s">
        <v>39</v>
      </c>
      <c r="BC51" s="3" t="s">
        <v>39</v>
      </c>
      <c r="BD51" s="13" t="s">
        <v>39</v>
      </c>
      <c r="BE51" s="3" t="s">
        <v>92</v>
      </c>
      <c r="BF51" s="3" t="s">
        <v>39</v>
      </c>
      <c r="BG51" s="3" t="s">
        <v>39</v>
      </c>
      <c r="BH51" s="3" t="s">
        <v>39</v>
      </c>
      <c r="BI51" s="3" t="s">
        <v>39</v>
      </c>
      <c r="BJ51" s="3" t="s">
        <v>39</v>
      </c>
      <c r="BK51" s="3" t="s">
        <v>38</v>
      </c>
    </row>
    <row r="52" spans="1:63" s="7" customFormat="1" ht="165.75">
      <c r="A52" s="3">
        <v>46</v>
      </c>
      <c r="B52" s="17" t="s">
        <v>275</v>
      </c>
      <c r="C52" s="13" t="s">
        <v>190</v>
      </c>
      <c r="D52" s="3">
        <v>300852</v>
      </c>
      <c r="E52" s="14" t="s">
        <v>204</v>
      </c>
      <c r="F52" s="15">
        <v>39538</v>
      </c>
      <c r="G52" s="15">
        <v>40998</v>
      </c>
      <c r="H52" s="3">
        <v>840</v>
      </c>
      <c r="I52" s="2">
        <v>7346</v>
      </c>
      <c r="J52" s="16">
        <v>0</v>
      </c>
      <c r="K52" s="16">
        <v>0</v>
      </c>
      <c r="L52" s="3" t="s">
        <v>36</v>
      </c>
      <c r="M52" s="17" t="s">
        <v>206</v>
      </c>
      <c r="N52" s="3" t="s">
        <v>44</v>
      </c>
      <c r="O52" s="3" t="s">
        <v>3</v>
      </c>
      <c r="P52" s="3" t="s">
        <v>3</v>
      </c>
      <c r="Q52" s="2">
        <f t="shared" si="0"/>
        <v>55752.11</v>
      </c>
      <c r="R52" s="2">
        <v>52012.21</v>
      </c>
      <c r="S52" s="2">
        <v>3739.9</v>
      </c>
      <c r="T52" s="2">
        <v>0</v>
      </c>
      <c r="U52" s="2">
        <v>0</v>
      </c>
      <c r="V52" s="2">
        <v>1970.159902011752</v>
      </c>
      <c r="W52" s="13" t="s">
        <v>38</v>
      </c>
      <c r="X52" s="3" t="s">
        <v>38</v>
      </c>
      <c r="Y52" s="13" t="s">
        <v>40</v>
      </c>
      <c r="Z52" s="3" t="s">
        <v>39</v>
      </c>
      <c r="AA52" s="13" t="s">
        <v>39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15">
        <v>40639</v>
      </c>
      <c r="AI52" s="2">
        <v>1406.804961</v>
      </c>
      <c r="AJ52" s="18">
        <v>2709</v>
      </c>
      <c r="AK52" s="18">
        <v>4</v>
      </c>
      <c r="AL52" s="15">
        <v>42093</v>
      </c>
      <c r="AM52" s="2" t="s">
        <v>39</v>
      </c>
      <c r="AN52" s="2" t="s">
        <v>2</v>
      </c>
      <c r="AO52" s="2">
        <v>58302.552</v>
      </c>
      <c r="AP52" s="15">
        <v>42064</v>
      </c>
      <c r="AQ52" s="3" t="s">
        <v>5</v>
      </c>
      <c r="AR52" s="2">
        <v>54697.7884992</v>
      </c>
      <c r="AS52" s="15">
        <v>42064</v>
      </c>
      <c r="AT52" s="3" t="s">
        <v>2</v>
      </c>
      <c r="AU52" s="3">
        <v>278</v>
      </c>
      <c r="AV52" s="17" t="s">
        <v>222</v>
      </c>
      <c r="AW52" s="17" t="s">
        <v>223</v>
      </c>
      <c r="AX52" s="51">
        <v>53000</v>
      </c>
      <c r="AY52" s="3" t="s">
        <v>40</v>
      </c>
      <c r="AZ52" s="3" t="s">
        <v>40</v>
      </c>
      <c r="BA52" s="15">
        <v>40640</v>
      </c>
      <c r="BB52" s="3" t="s">
        <v>39</v>
      </c>
      <c r="BC52" s="3" t="s">
        <v>39</v>
      </c>
      <c r="BD52" s="13" t="s">
        <v>39</v>
      </c>
      <c r="BE52" s="3" t="s">
        <v>39</v>
      </c>
      <c r="BF52" s="3" t="s">
        <v>39</v>
      </c>
      <c r="BG52" s="3" t="s">
        <v>39</v>
      </c>
      <c r="BH52" s="3" t="s">
        <v>39</v>
      </c>
      <c r="BI52" s="3" t="s">
        <v>39</v>
      </c>
      <c r="BJ52" s="3" t="s">
        <v>38</v>
      </c>
      <c r="BK52" s="3" t="s">
        <v>38</v>
      </c>
    </row>
    <row r="53" spans="1:63" s="7" customFormat="1" ht="63.75">
      <c r="A53" s="3">
        <v>47</v>
      </c>
      <c r="B53" s="17" t="s">
        <v>276</v>
      </c>
      <c r="C53" s="13" t="s">
        <v>190</v>
      </c>
      <c r="D53" s="3">
        <v>300852</v>
      </c>
      <c r="E53" s="14" t="s">
        <v>205</v>
      </c>
      <c r="F53" s="15">
        <v>39070</v>
      </c>
      <c r="G53" s="15">
        <v>41261</v>
      </c>
      <c r="H53" s="3">
        <v>840</v>
      </c>
      <c r="I53" s="2">
        <v>19800</v>
      </c>
      <c r="J53" s="16">
        <v>0</v>
      </c>
      <c r="K53" s="16">
        <v>0</v>
      </c>
      <c r="L53" s="3" t="s">
        <v>36</v>
      </c>
      <c r="M53" s="17" t="s">
        <v>206</v>
      </c>
      <c r="N53" s="3" t="s">
        <v>44</v>
      </c>
      <c r="O53" s="3" t="s">
        <v>3</v>
      </c>
      <c r="P53" s="3" t="s">
        <v>3</v>
      </c>
      <c r="Q53" s="2">
        <f t="shared" si="0"/>
        <v>262026.06</v>
      </c>
      <c r="R53" s="2">
        <v>262026.06</v>
      </c>
      <c r="S53" s="2">
        <v>0</v>
      </c>
      <c r="T53" s="2">
        <v>0</v>
      </c>
      <c r="U53" s="2">
        <v>0</v>
      </c>
      <c r="V53" s="2">
        <v>9259.440045426145</v>
      </c>
      <c r="W53" s="13" t="s">
        <v>38</v>
      </c>
      <c r="X53" s="3" t="s">
        <v>38</v>
      </c>
      <c r="Y53" s="13" t="s">
        <v>38</v>
      </c>
      <c r="Z53" s="3" t="s">
        <v>39</v>
      </c>
      <c r="AA53" s="13" t="s">
        <v>38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15">
        <v>41317</v>
      </c>
      <c r="AI53" s="2">
        <v>1598.6000000000001</v>
      </c>
      <c r="AJ53" s="18">
        <v>3252</v>
      </c>
      <c r="AK53" s="18">
        <v>4</v>
      </c>
      <c r="AL53" s="15">
        <v>42356</v>
      </c>
      <c r="AM53" s="2" t="s">
        <v>39</v>
      </c>
      <c r="AN53" s="2" t="s">
        <v>2</v>
      </c>
      <c r="AO53" s="2">
        <v>126322.196</v>
      </c>
      <c r="AP53" s="15">
        <v>42064</v>
      </c>
      <c r="AQ53" s="3" t="s">
        <v>5</v>
      </c>
      <c r="AR53" s="2">
        <v>257070.9438528</v>
      </c>
      <c r="AS53" s="15">
        <v>42064</v>
      </c>
      <c r="AT53" s="3" t="s">
        <v>2</v>
      </c>
      <c r="AU53" s="3" t="s">
        <v>212</v>
      </c>
      <c r="AV53" s="17" t="s">
        <v>224</v>
      </c>
      <c r="AW53" s="17" t="s">
        <v>225</v>
      </c>
      <c r="AX53" s="51">
        <v>116230</v>
      </c>
      <c r="AY53" s="51">
        <v>116230</v>
      </c>
      <c r="AZ53" s="3" t="s">
        <v>40</v>
      </c>
      <c r="BA53" s="15">
        <v>41187</v>
      </c>
      <c r="BB53" s="3" t="s">
        <v>39</v>
      </c>
      <c r="BC53" s="3" t="s">
        <v>40</v>
      </c>
      <c r="BD53" s="13" t="s">
        <v>39</v>
      </c>
      <c r="BE53" s="3" t="s">
        <v>39</v>
      </c>
      <c r="BF53" s="3" t="s">
        <v>39</v>
      </c>
      <c r="BG53" s="3" t="s">
        <v>39</v>
      </c>
      <c r="BH53" s="3" t="s">
        <v>39</v>
      </c>
      <c r="BI53" s="3" t="s">
        <v>38</v>
      </c>
      <c r="BJ53" s="3" t="s">
        <v>38</v>
      </c>
      <c r="BK53" s="3" t="s">
        <v>38</v>
      </c>
    </row>
    <row r="54" spans="1:63" s="43" customFormat="1" ht="22.5" customHeight="1">
      <c r="A54" s="46"/>
      <c r="B54" s="46"/>
      <c r="C54" s="47"/>
      <c r="D54" s="46"/>
      <c r="E54" s="46"/>
      <c r="F54" s="46"/>
      <c r="G54" s="46"/>
      <c r="H54" s="46"/>
      <c r="I54" s="48"/>
      <c r="J54" s="46"/>
      <c r="K54" s="46"/>
      <c r="L54" s="46"/>
      <c r="M54" s="46"/>
      <c r="N54" s="46"/>
      <c r="O54" s="46"/>
      <c r="P54" s="46"/>
      <c r="Q54" s="48">
        <f>SUM(Q7:Q53)</f>
        <v>12612857.51</v>
      </c>
      <c r="R54" s="48">
        <f>SUM(R7:R53)</f>
        <v>12433993.76</v>
      </c>
      <c r="S54" s="48">
        <f>SUM(S7:S53)</f>
        <v>162223.74999999997</v>
      </c>
      <c r="T54" s="48">
        <f>SUM(T7:T53)</f>
        <v>16640</v>
      </c>
      <c r="U54" s="48">
        <f>SUM(U7:U53)</f>
        <v>0</v>
      </c>
      <c r="V54" s="49"/>
      <c r="W54" s="48"/>
      <c r="X54" s="48"/>
      <c r="Y54" s="48"/>
      <c r="Z54" s="48"/>
      <c r="AA54" s="48"/>
      <c r="AB54" s="48">
        <f aca="true" t="shared" si="1" ref="AB54:AG54">SUM(AB7:AB53)</f>
        <v>10045.65</v>
      </c>
      <c r="AC54" s="48">
        <f t="shared" si="1"/>
        <v>17496.2</v>
      </c>
      <c r="AD54" s="48">
        <f t="shared" si="1"/>
        <v>11377.85</v>
      </c>
      <c r="AE54" s="48">
        <f t="shared" si="1"/>
        <v>111945.56</v>
      </c>
      <c r="AF54" s="48">
        <f t="shared" si="1"/>
        <v>13620.03</v>
      </c>
      <c r="AG54" s="48">
        <f t="shared" si="1"/>
        <v>769.73</v>
      </c>
      <c r="AH54" s="48"/>
      <c r="AI54" s="48"/>
      <c r="AJ54" s="55"/>
      <c r="AK54" s="45"/>
      <c r="AL54" s="50"/>
      <c r="AM54" s="48"/>
      <c r="AN54" s="48"/>
      <c r="AO54" s="48">
        <f>SUM(AO7:AO53)</f>
        <v>2294429.1923865685</v>
      </c>
      <c r="AP54" s="48"/>
      <c r="AQ54" s="48"/>
      <c r="AR54" s="48">
        <f>SUM(AR7:AR53)</f>
        <v>18341617.8869544</v>
      </c>
      <c r="AS54" s="48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</row>
    <row r="55" spans="1:63" s="43" customFormat="1" ht="22.5" customHeight="1">
      <c r="A55" s="89"/>
      <c r="B55" s="89"/>
      <c r="C55" s="90"/>
      <c r="D55" s="89"/>
      <c r="E55" s="89"/>
      <c r="F55" s="89"/>
      <c r="G55" s="89"/>
      <c r="H55" s="89"/>
      <c r="I55" s="91"/>
      <c r="J55" s="89"/>
      <c r="K55" s="89"/>
      <c r="L55" s="89"/>
      <c r="M55" s="89"/>
      <c r="N55" s="89"/>
      <c r="O55" s="89"/>
      <c r="P55" s="89"/>
      <c r="Q55" s="91"/>
      <c r="R55" s="91"/>
      <c r="S55" s="91"/>
      <c r="T55" s="91"/>
      <c r="U55" s="91"/>
      <c r="V55" s="92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3"/>
      <c r="AK55" s="94"/>
      <c r="AL55" s="95"/>
      <c r="AM55" s="91"/>
      <c r="AN55" s="91"/>
      <c r="AO55" s="91"/>
      <c r="AP55" s="91"/>
      <c r="AQ55" s="91"/>
      <c r="AR55" s="91"/>
      <c r="AS55" s="91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</row>
    <row r="56" spans="1:63" s="43" customFormat="1" ht="22.5" customHeight="1">
      <c r="A56" s="89"/>
      <c r="B56" s="89"/>
      <c r="C56" s="90"/>
      <c r="D56" s="89"/>
      <c r="E56" s="89"/>
      <c r="F56" s="89"/>
      <c r="G56" s="89"/>
      <c r="H56" s="89"/>
      <c r="I56" s="91"/>
      <c r="J56" s="89"/>
      <c r="K56" s="89"/>
      <c r="L56" s="89"/>
      <c r="M56" s="89"/>
      <c r="N56" s="89"/>
      <c r="O56" s="89"/>
      <c r="P56" s="89"/>
      <c r="Q56" s="91"/>
      <c r="R56" s="91"/>
      <c r="S56" s="91"/>
      <c r="T56" s="91"/>
      <c r="U56" s="91"/>
      <c r="V56" s="92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3"/>
      <c r="AK56" s="94"/>
      <c r="AL56" s="95"/>
      <c r="AM56" s="91"/>
      <c r="AN56" s="91"/>
      <c r="AO56" s="91"/>
      <c r="AP56" s="91"/>
      <c r="AQ56" s="91"/>
      <c r="AR56" s="91"/>
      <c r="AS56" s="91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</row>
    <row r="57" spans="30:46" ht="17.25" customHeight="1">
      <c r="AD57" s="1"/>
      <c r="AE57" s="1"/>
      <c r="AF57" s="1"/>
      <c r="AG57" s="1"/>
      <c r="AJ57" s="56"/>
      <c r="AK57" s="27"/>
      <c r="AL57" s="21"/>
      <c r="AM57" s="19"/>
      <c r="AO57" s="19"/>
      <c r="AP57" s="19"/>
      <c r="AQ57" s="19"/>
      <c r="AR57" s="19"/>
      <c r="AS57" s="19"/>
      <c r="AT57" s="7"/>
    </row>
    <row r="58" spans="1:46" ht="17.25" customHeight="1">
      <c r="A58" s="73" t="s">
        <v>78</v>
      </c>
      <c r="B58" s="73"/>
      <c r="C58" s="73"/>
      <c r="D58" s="73"/>
      <c r="E58" s="73"/>
      <c r="F58" s="73"/>
      <c r="G58" s="73"/>
      <c r="J58" s="74" t="s">
        <v>79</v>
      </c>
      <c r="K58" s="74"/>
      <c r="L58" s="74"/>
      <c r="AB58" s="1">
        <f>AB57+AC57+AD57</f>
        <v>0</v>
      </c>
      <c r="AD58" s="1"/>
      <c r="AE58" s="1"/>
      <c r="AF58" s="1"/>
      <c r="AG58" s="1"/>
      <c r="AJ58" s="56"/>
      <c r="AK58" s="27"/>
      <c r="AL58" s="21"/>
      <c r="AM58" s="19"/>
      <c r="AO58" s="19"/>
      <c r="AP58" s="19"/>
      <c r="AQ58" s="19"/>
      <c r="AR58" s="19"/>
      <c r="AS58" s="19"/>
      <c r="AT58" s="7"/>
    </row>
    <row r="59" spans="30:46" ht="17.25" customHeight="1">
      <c r="AD59" s="1"/>
      <c r="AE59" s="1"/>
      <c r="AF59" s="1"/>
      <c r="AG59" s="1"/>
      <c r="AJ59" s="56"/>
      <c r="AK59" s="27"/>
      <c r="AL59" s="21"/>
      <c r="AM59" s="19"/>
      <c r="AO59" s="19"/>
      <c r="AP59" s="19"/>
      <c r="AQ59" s="19"/>
      <c r="AR59" s="19"/>
      <c r="AS59" s="19"/>
      <c r="AT59" s="7"/>
    </row>
    <row r="60" spans="30:46" ht="17.25" customHeight="1">
      <c r="AD60" s="1"/>
      <c r="AE60" s="1"/>
      <c r="AF60" s="1"/>
      <c r="AG60" s="1"/>
      <c r="AJ60" s="56"/>
      <c r="AK60" s="27"/>
      <c r="AL60" s="21"/>
      <c r="AM60" s="19"/>
      <c r="AO60" s="19"/>
      <c r="AP60" s="19"/>
      <c r="AQ60" s="19"/>
      <c r="AR60" s="19"/>
      <c r="AS60" s="19"/>
      <c r="AT60" s="7"/>
    </row>
    <row r="61" spans="30:46" ht="17.25" customHeight="1">
      <c r="AD61" s="1"/>
      <c r="AE61" s="1"/>
      <c r="AF61" s="1"/>
      <c r="AG61" s="1"/>
      <c r="AJ61" s="56"/>
      <c r="AK61" s="27"/>
      <c r="AL61" s="21"/>
      <c r="AM61" s="19"/>
      <c r="AO61" s="19"/>
      <c r="AP61" s="19"/>
      <c r="AQ61" s="19"/>
      <c r="AR61" s="19"/>
      <c r="AS61" s="19"/>
      <c r="AT61" s="7"/>
    </row>
  </sheetData>
  <sheetProtection/>
  <autoFilter ref="A6:BM54"/>
  <mergeCells count="11">
    <mergeCell ref="BE4:BK4"/>
    <mergeCell ref="W4:AA4"/>
    <mergeCell ref="AB4:AJ4"/>
    <mergeCell ref="AK4:AN4"/>
    <mergeCell ref="AO4:AS4"/>
    <mergeCell ref="C4:P4"/>
    <mergeCell ref="Q4:V4"/>
    <mergeCell ref="AT4:BD4"/>
    <mergeCell ref="B2:O2"/>
    <mergeCell ref="A58:G58"/>
    <mergeCell ref="J58:L58"/>
  </mergeCells>
  <printOptions horizontalCentered="1"/>
  <pageMargins left="0" right="0" top="0.35433070866141736" bottom="0" header="0" footer="0"/>
  <pageSetup fitToWidth="2" horizontalDpi="600" verticalDpi="600" orientation="landscape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v.zavgorodnii</cp:lastModifiedBy>
  <cp:lastPrinted>2018-10-24T09:19:40Z</cp:lastPrinted>
  <dcterms:created xsi:type="dcterms:W3CDTF">2016-04-08T14:26:54Z</dcterms:created>
  <dcterms:modified xsi:type="dcterms:W3CDTF">2018-10-24T09:19:56Z</dcterms:modified>
  <cp:category/>
  <cp:version/>
  <cp:contentType/>
  <cp:contentStatus/>
</cp:coreProperties>
</file>